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lod\Downloads\"/>
    </mc:Choice>
  </mc:AlternateContent>
  <xr:revisionPtr revIDLastSave="0" documentId="13_ncr:1_{6458A978-8E3F-4D86-8AE7-9F8F587CC945}" xr6:coauthVersionLast="47" xr6:coauthVersionMax="47" xr10:uidLastSave="{00000000-0000-0000-0000-000000000000}"/>
  <bookViews>
    <workbookView xWindow="-120" yWindow="-120" windowWidth="29040" windowHeight="164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1" l="1"/>
  <c r="G81" i="1"/>
  <c r="L195" i="1"/>
  <c r="L185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2" i="1"/>
  <c r="L32" i="1"/>
  <c r="L23" i="1"/>
  <c r="L13" i="1"/>
  <c r="A11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J120" i="1" s="1"/>
  <c r="I109" i="1"/>
  <c r="I120" i="1" s="1"/>
  <c r="H109" i="1"/>
  <c r="H120" i="1" s="1"/>
  <c r="G109" i="1"/>
  <c r="G120" i="1" s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H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20" i="1" l="1"/>
  <c r="L196" i="1"/>
  <c r="L43" i="1"/>
  <c r="H177" i="1"/>
  <c r="J177" i="1"/>
  <c r="H139" i="1"/>
  <c r="J139" i="1"/>
  <c r="G101" i="1"/>
  <c r="I101" i="1"/>
  <c r="H82" i="1"/>
  <c r="G63" i="1"/>
  <c r="I63" i="1"/>
  <c r="G196" i="1"/>
  <c r="L82" i="1"/>
  <c r="I196" i="1"/>
  <c r="J43" i="1"/>
  <c r="H43" i="1"/>
  <c r="F43" i="1"/>
  <c r="H196" i="1"/>
  <c r="J196" i="1"/>
  <c r="G177" i="1"/>
  <c r="I177" i="1"/>
  <c r="L177" i="1"/>
  <c r="H158" i="1"/>
  <c r="J158" i="1"/>
  <c r="G158" i="1"/>
  <c r="I158" i="1"/>
  <c r="L158" i="1"/>
  <c r="G139" i="1"/>
  <c r="I139" i="1"/>
  <c r="L139" i="1"/>
  <c r="F101" i="1"/>
  <c r="H101" i="1"/>
  <c r="J101" i="1"/>
  <c r="L101" i="1"/>
  <c r="F82" i="1"/>
  <c r="J82" i="1"/>
  <c r="G82" i="1"/>
  <c r="I82" i="1"/>
  <c r="F63" i="1"/>
  <c r="H63" i="1"/>
  <c r="J63" i="1"/>
  <c r="L63" i="1"/>
  <c r="G43" i="1"/>
  <c r="I43" i="1"/>
  <c r="L24" i="1"/>
  <c r="F120" i="1"/>
  <c r="F139" i="1"/>
  <c r="F158" i="1"/>
  <c r="F177" i="1"/>
  <c r="F196" i="1"/>
  <c r="I24" i="1"/>
  <c r="F24" i="1"/>
  <c r="J24" i="1"/>
  <c r="H24" i="1"/>
  <c r="G24" i="1"/>
  <c r="H197" i="1" l="1"/>
  <c r="G197" i="1"/>
  <c r="F197" i="1"/>
  <c r="J197" i="1"/>
  <c r="L197" i="1"/>
  <c r="I197" i="1"/>
</calcChain>
</file>

<file path=xl/sharedStrings.xml><?xml version="1.0" encoding="utf-8"?>
<sst xmlns="http://schemas.openxmlformats.org/spreadsheetml/2006/main" count="452" uniqueCount="146">
  <si>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</si>
  <si>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</si>
  <si>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</si>
  <si>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</si>
  <si>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</si>
  <si>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</si>
  <si>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</si>
  <si>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</si>
  <si>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</si>
  <si>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</si>
  <si>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</si>
  <si>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</si>
  <si>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</si>
  <si>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</si>
  <si>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</si>
  <si>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</si>
  <si>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</si>
  <si>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</si>
  <si>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</si>
  <si>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</si>
  <si>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</si>
  <si>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</si>
  <si>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</si>
  <si>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</si>
  <si>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</si>
  <si>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</si>
  <si>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</si>
  <si>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</si>
  <si>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</si>
  <si>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</si>
  <si>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</si>
  <si>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</si>
  <si>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</si>
  <si>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</si>
  <si>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</si>
  <si>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</si>
  <si>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</si>
  <si>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</si>
  <si>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</si>
  <si>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КП Ленинского района</t>
  </si>
  <si>
    <t xml:space="preserve">Надежкина Н.А. </t>
  </si>
  <si>
    <t>Омлет натуральный с маслом</t>
  </si>
  <si>
    <t>284, 1996</t>
  </si>
  <si>
    <t>Бутерброд с сыром</t>
  </si>
  <si>
    <t>3, 2004</t>
  </si>
  <si>
    <t>Какао-напиток с молоком</t>
  </si>
  <si>
    <t>ТТК</t>
  </si>
  <si>
    <t>Хлеб пшеничный</t>
  </si>
  <si>
    <t>108, 2013</t>
  </si>
  <si>
    <t>Хлеб ржано-пшеничный</t>
  </si>
  <si>
    <t>110, 2013</t>
  </si>
  <si>
    <t xml:space="preserve">Огурцы свежие порционные </t>
  </si>
  <si>
    <t>106, 2013</t>
  </si>
  <si>
    <t>Суп картофельный с бобовыми (горох)</t>
  </si>
  <si>
    <t>138, 1996</t>
  </si>
  <si>
    <t>Компот из вишни</t>
  </si>
  <si>
    <t>585, 1995</t>
  </si>
  <si>
    <t>Плов с курицей (филе)</t>
  </si>
  <si>
    <t>492, 2004</t>
  </si>
  <si>
    <t>Каша молочная геркулесовая с маслом</t>
  </si>
  <si>
    <t>257, 1996</t>
  </si>
  <si>
    <t>Чай с молоком</t>
  </si>
  <si>
    <t>630, 1996</t>
  </si>
  <si>
    <t xml:space="preserve">Помидоры свежие порционные </t>
  </si>
  <si>
    <t>132, 1996</t>
  </si>
  <si>
    <t>Компот из кураги</t>
  </si>
  <si>
    <t>588, 1996</t>
  </si>
  <si>
    <t>Огурцы свежие порционные</t>
  </si>
  <si>
    <t>Кофейный напиток на сгущенном молоке</t>
  </si>
  <si>
    <t>690, 2004</t>
  </si>
  <si>
    <t>Борщ сибирский со сметаной</t>
  </si>
  <si>
    <t>113, 1996</t>
  </si>
  <si>
    <t>590, 1996</t>
  </si>
  <si>
    <t>297, 1996</t>
  </si>
  <si>
    <t xml:space="preserve">Бутерброд с маслом </t>
  </si>
  <si>
    <t>1, 2004</t>
  </si>
  <si>
    <t>Чай с сахаром</t>
  </si>
  <si>
    <t>685, 2004</t>
  </si>
  <si>
    <t>Горошек зеленый консервированный</t>
  </si>
  <si>
    <t>пт</t>
  </si>
  <si>
    <t>129, 1996</t>
  </si>
  <si>
    <t xml:space="preserve">Напиток из плодов шиповника </t>
  </si>
  <si>
    <t>83, 2000</t>
  </si>
  <si>
    <t>Каша молочная пшенная с маслом</t>
  </si>
  <si>
    <t xml:space="preserve">257, 1996; </t>
  </si>
  <si>
    <t>Чай с лимоном</t>
  </si>
  <si>
    <t>686, 2004</t>
  </si>
  <si>
    <t>кисломол.</t>
  </si>
  <si>
    <t>Сыр порционно</t>
  </si>
  <si>
    <t>97, 1997</t>
  </si>
  <si>
    <t>Суп крестьянский с крупой и сметаной</t>
  </si>
  <si>
    <t>134, 2004</t>
  </si>
  <si>
    <t xml:space="preserve">Компот из клубники </t>
  </si>
  <si>
    <t>634, 2004</t>
  </si>
  <si>
    <t xml:space="preserve">Кофейный напиток на сгущенном молоке </t>
  </si>
  <si>
    <t>Бутерброд с маслом</t>
  </si>
  <si>
    <t>110, 2000</t>
  </si>
  <si>
    <t>585, 1996</t>
  </si>
  <si>
    <t>Бутерброд с повидлом и маслом</t>
  </si>
  <si>
    <t>2, 2004</t>
  </si>
  <si>
    <t>128, 1996</t>
  </si>
  <si>
    <t xml:space="preserve">Чай с молоком </t>
  </si>
  <si>
    <t>Суп с рыбными консервами (сайра)</t>
  </si>
  <si>
    <t>153, 2013</t>
  </si>
  <si>
    <t>Компот из изюма</t>
  </si>
  <si>
    <t>Кукуруза десертная консервированная порционно</t>
  </si>
  <si>
    <t>пт.</t>
  </si>
  <si>
    <t>Компот из свежих яблок</t>
  </si>
  <si>
    <t>Кофейный напиток на молоке</t>
  </si>
  <si>
    <t>692, 2004</t>
  </si>
  <si>
    <t>Щи из свежей капусты с картофелем и сметаной</t>
  </si>
  <si>
    <t>120, 1996</t>
  </si>
  <si>
    <t>Рассольник домашний со сметаной</t>
  </si>
  <si>
    <t>Суп из овощей со сметаной</t>
  </si>
  <si>
    <t>Запеканка творожная со сгущенным молоком</t>
  </si>
  <si>
    <t>Рассольник Лениградский со сметаной</t>
  </si>
  <si>
    <t>Борщ с капустой, картофелем и сметаной</t>
  </si>
  <si>
    <t>Макаронные изделия отварные</t>
  </si>
  <si>
    <t xml:space="preserve">Биточек (говядина) с соусом томатным </t>
  </si>
  <si>
    <t>64, 2000; 540, 2004</t>
  </si>
  <si>
    <t>516, 2004</t>
  </si>
  <si>
    <t>Картофельное пюре</t>
  </si>
  <si>
    <t>Гречка отварная</t>
  </si>
  <si>
    <t>Котлета рубленая из птицы с маслом</t>
  </si>
  <si>
    <t>498, 2004</t>
  </si>
  <si>
    <t>463, 2004</t>
  </si>
  <si>
    <t>Котлета рубленая из птицы с соусом сметанным</t>
  </si>
  <si>
    <t>498, 20004; 553, 1996</t>
  </si>
  <si>
    <t>463, 1996</t>
  </si>
  <si>
    <t xml:space="preserve">Тефтели из говядины паровые в соусе </t>
  </si>
  <si>
    <t>Капуста тушеная</t>
  </si>
  <si>
    <t>75, 2000</t>
  </si>
  <si>
    <t>Котлета (говядина) с маслом</t>
  </si>
  <si>
    <t>64, 2004</t>
  </si>
  <si>
    <t>340, 2013</t>
  </si>
  <si>
    <t>472, 1996</t>
  </si>
  <si>
    <t>Печень по-строгановски</t>
  </si>
  <si>
    <t>512, 2004</t>
  </si>
  <si>
    <t>431, 2004</t>
  </si>
  <si>
    <t>Яблоко свежее</t>
  </si>
  <si>
    <t>112, 2013</t>
  </si>
  <si>
    <t>Мандарины свежие</t>
  </si>
  <si>
    <t>Котлета рыбная любительская (филе минтая) с маслом</t>
  </si>
  <si>
    <t>Каша молочная кукурузная с маслом</t>
  </si>
  <si>
    <t>Кисель из брусники</t>
  </si>
  <si>
    <t>МБОУ СОШ №121 "Академическая"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</si>
</sst>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9">
    <cellStyle name="Обычный" xfId="0" builtinId="0"/>
    <cellStyle name="Обычный 13" xfId="5" xr:uid="{F02B0F2A-7F48-4842-A478-4391B5AA5317}"/>
    <cellStyle name="Обычный 16" xfId="8" xr:uid="{D08F1E65-68F2-437C-BEB3-2C3190CF334C}"/>
    <cellStyle name="Обычный 17" xfId="1" xr:uid="{88D77790-187A-4EFA-AC9B-FB5E404A2C99}"/>
    <cellStyle name="Обычный 19" xfId="2" xr:uid="{0FE1D0B2-3AC3-4EF4-B543-02FBBBCE80FB}"/>
    <cellStyle name="Обычный 3" xfId="3" xr:uid="{3D6F50B9-B180-4CAD-B091-EC7C3AE5E3F7}"/>
    <cellStyle name="Обычный 5" xfId="4" xr:uid="{A630DD41-CB98-4BE7-BEF0-AACDBB39A90B}"/>
    <cellStyle name="Обычный 7" xfId="6" xr:uid="{A117E2BD-15E2-4955-8175-C569199FC065}"/>
    <cellStyle name="Обычный 9" xfId="7" xr:uid="{5876C014-DE30-45EB-9E48-3B71C2659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L197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2" width="11.5703125" style="2" bestFit="1" customWidth="1"/>
    <col min="13" max="16384" width="9.140625" style="2"/>
  </cols>
  <sheetData>
    <row r="1" spans="1:12" ht="15" x14ac:dyDescent="0.25">
      <c r="A1" s="1" t="s">
        <v>7</v>
      </c>
      <c r="C1" s="53" t="s">
        <v>145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>
        <v>13.3</v>
      </c>
      <c r="H6" s="40">
        <v>20.7</v>
      </c>
      <c r="I6" s="40">
        <v>3.6</v>
      </c>
      <c r="J6" s="40">
        <v>253</v>
      </c>
      <c r="K6" s="41" t="s">
        <v>42</v>
      </c>
      <c r="L6" s="40">
        <v>41.66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180</v>
      </c>
      <c r="G8" s="43">
        <v>3.6</v>
      </c>
      <c r="H8" s="43">
        <v>2.9</v>
      </c>
      <c r="I8" s="43">
        <v>25</v>
      </c>
      <c r="J8" s="43">
        <v>144</v>
      </c>
      <c r="K8" s="44" t="s">
        <v>46</v>
      </c>
      <c r="L8" s="43">
        <v>19.98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35</v>
      </c>
      <c r="G9" s="43">
        <v>5</v>
      </c>
      <c r="H9" s="43">
        <v>4.5999999999999996</v>
      </c>
      <c r="I9" s="43">
        <v>10.3</v>
      </c>
      <c r="J9" s="43">
        <v>107</v>
      </c>
      <c r="K9" s="44" t="s">
        <v>44</v>
      </c>
      <c r="L9" s="43">
        <v>17.350000000000001</v>
      </c>
    </row>
    <row r="10" spans="1:12" ht="15" x14ac:dyDescent="0.25">
      <c r="A10" s="23"/>
      <c r="B10" s="15"/>
      <c r="C10" s="11"/>
      <c r="D10" s="7" t="s">
        <v>24</v>
      </c>
      <c r="E10" s="42" t="s">
        <v>139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140</v>
      </c>
      <c r="L10" s="43">
        <v>16.87</v>
      </c>
    </row>
    <row r="11" spans="1:12" ht="15" x14ac:dyDescent="0.25">
      <c r="A11" s="23"/>
      <c r="B11" s="15"/>
      <c r="C11" s="11"/>
      <c r="D11" s="6" t="s">
        <v>31</v>
      </c>
      <c r="E11" s="42" t="s">
        <v>47</v>
      </c>
      <c r="F11" s="43">
        <v>30</v>
      </c>
      <c r="G11" s="43">
        <v>2.2999999999999998</v>
      </c>
      <c r="H11" s="43">
        <v>0.24</v>
      </c>
      <c r="I11" s="43">
        <v>14.8</v>
      </c>
      <c r="J11" s="43">
        <v>90.3</v>
      </c>
      <c r="K11" s="44" t="s">
        <v>48</v>
      </c>
      <c r="L11" s="43">
        <v>2.5299999999999998</v>
      </c>
    </row>
    <row r="12" spans="1:12" ht="15" x14ac:dyDescent="0.25">
      <c r="A12" s="23"/>
      <c r="B12" s="15"/>
      <c r="C12" s="11"/>
      <c r="D12" s="6" t="s">
        <v>32</v>
      </c>
      <c r="E12" s="42" t="s">
        <v>49</v>
      </c>
      <c r="F12" s="43">
        <v>20</v>
      </c>
      <c r="G12" s="43">
        <v>1.32</v>
      </c>
      <c r="H12" s="43">
        <v>0.24</v>
      </c>
      <c r="I12" s="43">
        <v>6.8</v>
      </c>
      <c r="J12" s="43">
        <v>36.200000000000003</v>
      </c>
      <c r="K12" s="44" t="s">
        <v>50</v>
      </c>
      <c r="L12" s="43">
        <v>1.6800000000000002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25.92</v>
      </c>
      <c r="H13" s="19">
        <f t="shared" si="0"/>
        <v>29.079999999999991</v>
      </c>
      <c r="I13" s="19">
        <f t="shared" si="0"/>
        <v>70.3</v>
      </c>
      <c r="J13" s="19">
        <f t="shared" si="0"/>
        <v>677.5</v>
      </c>
      <c r="K13" s="25"/>
      <c r="L13" s="19">
        <f t="shared" ref="L13" si="1">SUM(L6:L12)</f>
        <v>100.07000000000002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0.5</v>
      </c>
      <c r="H14" s="43">
        <v>0.1</v>
      </c>
      <c r="I14" s="43">
        <v>1.5</v>
      </c>
      <c r="J14" s="43">
        <v>8.4</v>
      </c>
      <c r="K14" s="44" t="s">
        <v>52</v>
      </c>
      <c r="L14" s="43">
        <v>19.12</v>
      </c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1.8</v>
      </c>
      <c r="H15" s="43">
        <v>3.4</v>
      </c>
      <c r="I15" s="43">
        <v>12.1</v>
      </c>
      <c r="J15" s="43">
        <v>86</v>
      </c>
      <c r="K15" s="44" t="s">
        <v>54</v>
      </c>
      <c r="L15" s="43">
        <v>7.77</v>
      </c>
    </row>
    <row r="16" spans="1:12" ht="15" x14ac:dyDescent="0.25">
      <c r="A16" s="23"/>
      <c r="B16" s="15"/>
      <c r="C16" s="11"/>
      <c r="D16" s="7" t="s">
        <v>28</v>
      </c>
      <c r="E16" s="42" t="s">
        <v>57</v>
      </c>
      <c r="F16" s="43">
        <v>270</v>
      </c>
      <c r="G16" s="43">
        <v>20.6</v>
      </c>
      <c r="H16" s="43">
        <v>20.399999999999999</v>
      </c>
      <c r="I16" s="43">
        <v>48.7</v>
      </c>
      <c r="J16" s="43">
        <v>461.6</v>
      </c>
      <c r="K16" s="44" t="s">
        <v>58</v>
      </c>
      <c r="L16" s="43">
        <v>91.9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180</v>
      </c>
      <c r="G18" s="43">
        <v>0.4</v>
      </c>
      <c r="H18" s="43">
        <v>0.2</v>
      </c>
      <c r="I18" s="43">
        <v>12.7</v>
      </c>
      <c r="J18" s="43">
        <v>54</v>
      </c>
      <c r="K18" s="44" t="s">
        <v>56</v>
      </c>
      <c r="L18" s="43">
        <v>22.95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45</v>
      </c>
      <c r="G19" s="43">
        <v>3.4</v>
      </c>
      <c r="H19" s="43">
        <v>0.4</v>
      </c>
      <c r="I19" s="43">
        <v>22.1</v>
      </c>
      <c r="J19" s="43">
        <v>120.7</v>
      </c>
      <c r="K19" s="44" t="s">
        <v>48</v>
      </c>
      <c r="L19" s="43">
        <v>3.8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70.3</v>
      </c>
      <c r="K20" s="44" t="s">
        <v>50</v>
      </c>
      <c r="L20" s="43">
        <v>2.52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28.68</v>
      </c>
      <c r="H23" s="19">
        <f t="shared" si="2"/>
        <v>24.859999999999996</v>
      </c>
      <c r="I23" s="19">
        <f t="shared" si="2"/>
        <v>107.3</v>
      </c>
      <c r="J23" s="19">
        <f t="shared" si="2"/>
        <v>801</v>
      </c>
      <c r="K23" s="25"/>
      <c r="L23" s="19">
        <f t="shared" ref="L23" si="3">SUM(L14:L22)</f>
        <v>148.06000000000003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1305</v>
      </c>
      <c r="G24" s="32">
        <f t="shared" ref="G24:J24" si="4">G13+G23</f>
        <v>54.6</v>
      </c>
      <c r="H24" s="32">
        <f t="shared" si="4"/>
        <v>53.939999999999984</v>
      </c>
      <c r="I24" s="32">
        <f t="shared" si="4"/>
        <v>177.6</v>
      </c>
      <c r="J24" s="32">
        <f t="shared" si="4"/>
        <v>1478.5</v>
      </c>
      <c r="K24" s="32"/>
      <c r="L24" s="32">
        <f t="shared" ref="L24" si="5">L13+L23</f>
        <v>248.13000000000005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155</v>
      </c>
      <c r="G25" s="40">
        <v>6.6</v>
      </c>
      <c r="H25" s="40">
        <v>10.9</v>
      </c>
      <c r="I25" s="40">
        <v>24.4</v>
      </c>
      <c r="J25" s="40">
        <v>223</v>
      </c>
      <c r="K25" s="41" t="s">
        <v>60</v>
      </c>
      <c r="L25" s="40">
        <v>19.21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1.5</v>
      </c>
      <c r="H27" s="43">
        <v>1.3</v>
      </c>
      <c r="I27" s="43">
        <v>15.9</v>
      </c>
      <c r="J27" s="43">
        <v>81</v>
      </c>
      <c r="K27" s="44" t="s">
        <v>62</v>
      </c>
      <c r="L27" s="43">
        <v>8.65</v>
      </c>
    </row>
    <row r="28" spans="1:12" ht="15" x14ac:dyDescent="0.25">
      <c r="A28" s="14"/>
      <c r="B28" s="15"/>
      <c r="C28" s="11"/>
      <c r="D28" s="7" t="s">
        <v>23</v>
      </c>
      <c r="E28" s="42" t="s">
        <v>74</v>
      </c>
      <c r="F28" s="43">
        <v>60</v>
      </c>
      <c r="G28" s="43">
        <v>6.9</v>
      </c>
      <c r="H28" s="43">
        <v>15</v>
      </c>
      <c r="I28" s="43">
        <v>15.5</v>
      </c>
      <c r="J28" s="43">
        <v>226</v>
      </c>
      <c r="K28" s="44" t="s">
        <v>44</v>
      </c>
      <c r="L28" s="43">
        <v>20.399999999999999</v>
      </c>
    </row>
    <row r="29" spans="1:12" ht="15" x14ac:dyDescent="0.25">
      <c r="A29" s="14"/>
      <c r="B29" s="15"/>
      <c r="C29" s="11"/>
      <c r="D29" s="7" t="s">
        <v>24</v>
      </c>
      <c r="E29" s="42" t="s">
        <v>141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112.2013</v>
      </c>
      <c r="L29" s="43">
        <v>31.25</v>
      </c>
    </row>
    <row r="30" spans="1:12" ht="15" x14ac:dyDescent="0.25">
      <c r="A30" s="14"/>
      <c r="B30" s="15"/>
      <c r="C30" s="11"/>
      <c r="D30" s="6" t="s">
        <v>31</v>
      </c>
      <c r="E30" s="42" t="s">
        <v>47</v>
      </c>
      <c r="F30" s="43">
        <v>30</v>
      </c>
      <c r="G30" s="43">
        <v>2.2999999999999998</v>
      </c>
      <c r="H30" s="43">
        <v>0.24</v>
      </c>
      <c r="I30" s="43">
        <v>14.8</v>
      </c>
      <c r="J30" s="43">
        <v>90.3</v>
      </c>
      <c r="K30" s="44" t="s">
        <v>48</v>
      </c>
      <c r="L30" s="43">
        <v>2.5299999999999998</v>
      </c>
    </row>
    <row r="31" spans="1:12" ht="15" x14ac:dyDescent="0.25">
      <c r="A31" s="14"/>
      <c r="B31" s="15"/>
      <c r="C31" s="11"/>
      <c r="D31" s="6" t="s">
        <v>32</v>
      </c>
      <c r="E31" s="42" t="s">
        <v>49</v>
      </c>
      <c r="F31" s="43">
        <v>20</v>
      </c>
      <c r="G31" s="43">
        <v>1.32</v>
      </c>
      <c r="H31" s="43">
        <v>0.24</v>
      </c>
      <c r="I31" s="43">
        <v>6.8</v>
      </c>
      <c r="J31" s="43">
        <v>36.200000000000003</v>
      </c>
      <c r="K31" s="44" t="s">
        <v>50</v>
      </c>
      <c r="L31" s="43">
        <v>1.6800000000000002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19.420000000000002</v>
      </c>
      <c r="H32" s="19">
        <f t="shared" ref="H32" si="7">SUM(H25:H31)</f>
        <v>27.88</v>
      </c>
      <c r="I32" s="19">
        <f t="shared" ref="I32" si="8">SUM(I25:I31)</f>
        <v>84.899999999999991</v>
      </c>
      <c r="J32" s="19">
        <f t="shared" ref="J32:L32" si="9">SUM(J25:J31)</f>
        <v>694.5</v>
      </c>
      <c r="K32" s="25"/>
      <c r="L32" s="19">
        <f t="shared" si="9"/>
        <v>83.72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0.7</v>
      </c>
      <c r="H33" s="43">
        <v>0.12</v>
      </c>
      <c r="I33" s="43">
        <v>2.2999999999999998</v>
      </c>
      <c r="J33" s="43">
        <v>14.4</v>
      </c>
      <c r="K33" s="44">
        <v>106.2013</v>
      </c>
      <c r="L33" s="43">
        <v>19.149999999999999</v>
      </c>
    </row>
    <row r="34" spans="1:12" ht="15" x14ac:dyDescent="0.25">
      <c r="A34" s="14"/>
      <c r="B34" s="15"/>
      <c r="C34" s="11"/>
      <c r="D34" s="7" t="s">
        <v>27</v>
      </c>
      <c r="E34" s="42" t="s">
        <v>113</v>
      </c>
      <c r="F34" s="43">
        <v>210</v>
      </c>
      <c r="G34" s="43">
        <v>1.65</v>
      </c>
      <c r="H34" s="43">
        <v>5.2</v>
      </c>
      <c r="I34" s="43">
        <v>8.4</v>
      </c>
      <c r="J34" s="43">
        <v>87</v>
      </c>
      <c r="K34" s="44" t="s">
        <v>64</v>
      </c>
      <c r="L34" s="43">
        <v>14.85</v>
      </c>
    </row>
    <row r="35" spans="1:12" ht="25.5" x14ac:dyDescent="0.25">
      <c r="A35" s="14"/>
      <c r="B35" s="15"/>
      <c r="C35" s="11"/>
      <c r="D35" s="7" t="s">
        <v>28</v>
      </c>
      <c r="E35" s="42" t="s">
        <v>118</v>
      </c>
      <c r="F35" s="43">
        <v>140</v>
      </c>
      <c r="G35" s="43">
        <v>16.8</v>
      </c>
      <c r="H35" s="43">
        <v>17.899999999999999</v>
      </c>
      <c r="I35" s="43">
        <v>15.6</v>
      </c>
      <c r="J35" s="43">
        <v>290</v>
      </c>
      <c r="K35" s="44" t="s">
        <v>119</v>
      </c>
      <c r="L35" s="43">
        <v>61.7</v>
      </c>
    </row>
    <row r="36" spans="1:12" ht="15" x14ac:dyDescent="0.25">
      <c r="A36" s="14"/>
      <c r="B36" s="15"/>
      <c r="C36" s="11"/>
      <c r="D36" s="7" t="s">
        <v>29</v>
      </c>
      <c r="E36" s="42" t="s">
        <v>117</v>
      </c>
      <c r="F36" s="43">
        <v>150</v>
      </c>
      <c r="G36" s="43">
        <v>5.7</v>
      </c>
      <c r="H36" s="43">
        <v>6.7</v>
      </c>
      <c r="I36" s="43">
        <v>29</v>
      </c>
      <c r="J36" s="43">
        <v>145</v>
      </c>
      <c r="K36" s="44" t="s">
        <v>120</v>
      </c>
      <c r="L36" s="43">
        <v>17.63</v>
      </c>
    </row>
    <row r="37" spans="1:12" ht="15" x14ac:dyDescent="0.25">
      <c r="A37" s="14"/>
      <c r="B37" s="15"/>
      <c r="C37" s="11"/>
      <c r="D37" s="7" t="s">
        <v>30</v>
      </c>
      <c r="E37" s="42" t="s">
        <v>65</v>
      </c>
      <c r="F37" s="43">
        <v>180</v>
      </c>
      <c r="G37" s="43">
        <v>0.3</v>
      </c>
      <c r="H37" s="43">
        <v>0</v>
      </c>
      <c r="I37" s="43">
        <v>9.1</v>
      </c>
      <c r="J37" s="43">
        <v>37</v>
      </c>
      <c r="K37" s="44" t="s">
        <v>66</v>
      </c>
      <c r="L37" s="43">
        <v>6.53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45</v>
      </c>
      <c r="G38" s="43">
        <v>3.4</v>
      </c>
      <c r="H38" s="43">
        <v>0.4</v>
      </c>
      <c r="I38" s="43">
        <v>22.1</v>
      </c>
      <c r="J38" s="43">
        <v>120.7</v>
      </c>
      <c r="K38" s="44" t="s">
        <v>48</v>
      </c>
      <c r="L38" s="43">
        <v>3.8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70.3</v>
      </c>
      <c r="K39" s="44" t="s">
        <v>50</v>
      </c>
      <c r="L39" s="43">
        <v>2.52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30.529999999999998</v>
      </c>
      <c r="H42" s="19">
        <f t="shared" ref="H42" si="11">SUM(H33:H41)</f>
        <v>30.679999999999996</v>
      </c>
      <c r="I42" s="19">
        <f t="shared" ref="I42" si="12">SUM(I33:I41)</f>
        <v>96.7</v>
      </c>
      <c r="J42" s="19">
        <f t="shared" ref="J42:L42" si="13">SUM(J33:J41)</f>
        <v>764.4</v>
      </c>
      <c r="K42" s="25"/>
      <c r="L42" s="19">
        <f t="shared" si="13"/>
        <v>126.17999999999999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1380</v>
      </c>
      <c r="G43" s="32">
        <f t="shared" ref="G43" si="14">G32+G42</f>
        <v>49.95</v>
      </c>
      <c r="H43" s="32">
        <f t="shared" ref="H43" si="15">H32+H42</f>
        <v>58.559999999999995</v>
      </c>
      <c r="I43" s="32">
        <f t="shared" ref="I43" si="16">I32+I42</f>
        <v>181.6</v>
      </c>
      <c r="J43" s="32">
        <f t="shared" ref="J43:L43" si="17">J32+J42</f>
        <v>1458.9</v>
      </c>
      <c r="K43" s="32"/>
      <c r="L43" s="32">
        <f t="shared" si="17"/>
        <v>209.89999999999998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142</v>
      </c>
      <c r="F44" s="40">
        <v>95</v>
      </c>
      <c r="G44" s="40">
        <v>11</v>
      </c>
      <c r="H44" s="40">
        <v>7.4</v>
      </c>
      <c r="I44" s="40">
        <v>5.6</v>
      </c>
      <c r="J44" s="40">
        <v>233</v>
      </c>
      <c r="K44" s="41">
        <v>340.2013</v>
      </c>
      <c r="L44" s="40">
        <v>56.94</v>
      </c>
    </row>
    <row r="45" spans="1:12" ht="15" x14ac:dyDescent="0.25">
      <c r="A45" s="23"/>
      <c r="B45" s="15"/>
      <c r="C45" s="11"/>
      <c r="D45" s="6" t="s">
        <v>21</v>
      </c>
      <c r="E45" s="42" t="s">
        <v>121</v>
      </c>
      <c r="F45" s="43">
        <v>150</v>
      </c>
      <c r="G45" s="43">
        <v>3.2</v>
      </c>
      <c r="H45" s="43">
        <v>6.6</v>
      </c>
      <c r="I45" s="43">
        <v>16.399999999999999</v>
      </c>
      <c r="J45" s="43">
        <v>198</v>
      </c>
      <c r="K45" s="44">
        <v>472.19959999999998</v>
      </c>
      <c r="L45" s="43">
        <v>22.48</v>
      </c>
    </row>
    <row r="46" spans="1:12" ht="15" x14ac:dyDescent="0.25">
      <c r="A46" s="23"/>
      <c r="B46" s="15"/>
      <c r="C46" s="11"/>
      <c r="D46" s="6" t="s">
        <v>26</v>
      </c>
      <c r="E46" s="42" t="s">
        <v>67</v>
      </c>
      <c r="F46" s="43">
        <v>60</v>
      </c>
      <c r="G46" s="43">
        <v>0.5</v>
      </c>
      <c r="H46" s="43">
        <v>0.1</v>
      </c>
      <c r="I46" s="43">
        <v>1.5</v>
      </c>
      <c r="J46" s="43">
        <v>8.4</v>
      </c>
      <c r="K46" s="44" t="s">
        <v>52</v>
      </c>
      <c r="L46" s="43">
        <v>19.14</v>
      </c>
    </row>
    <row r="47" spans="1:12" ht="15" x14ac:dyDescent="0.25">
      <c r="A47" s="23"/>
      <c r="B47" s="15"/>
      <c r="C47" s="11"/>
      <c r="D47" s="7" t="s">
        <v>22</v>
      </c>
      <c r="E47" s="42" t="s">
        <v>68</v>
      </c>
      <c r="F47" s="43">
        <v>180</v>
      </c>
      <c r="G47" s="43">
        <v>2.8</v>
      </c>
      <c r="H47" s="43">
        <v>1.8</v>
      </c>
      <c r="I47" s="43">
        <v>9.8000000000000007</v>
      </c>
      <c r="J47" s="43">
        <v>66</v>
      </c>
      <c r="K47" s="44" t="s">
        <v>69</v>
      </c>
      <c r="L47" s="43">
        <v>14.23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31</v>
      </c>
      <c r="E50" s="42" t="s">
        <v>47</v>
      </c>
      <c r="F50" s="43">
        <v>30</v>
      </c>
      <c r="G50" s="43">
        <v>2.2999999999999998</v>
      </c>
      <c r="H50" s="43">
        <v>0.24</v>
      </c>
      <c r="I50" s="43">
        <v>14.8</v>
      </c>
      <c r="J50" s="43">
        <v>90.3</v>
      </c>
      <c r="K50" s="44" t="s">
        <v>48</v>
      </c>
      <c r="L50" s="43">
        <v>2.5299999999999998</v>
      </c>
    </row>
    <row r="51" spans="1:12" ht="15" x14ac:dyDescent="0.25">
      <c r="A51" s="23"/>
      <c r="B51" s="15"/>
      <c r="C51" s="11"/>
      <c r="D51" s="6" t="s">
        <v>32</v>
      </c>
      <c r="E51" s="42" t="s">
        <v>49</v>
      </c>
      <c r="F51" s="43">
        <v>20</v>
      </c>
      <c r="G51" s="43">
        <v>1.32</v>
      </c>
      <c r="H51" s="43">
        <v>0.24</v>
      </c>
      <c r="I51" s="43">
        <v>7.9</v>
      </c>
      <c r="J51" s="43">
        <v>36.200000000000003</v>
      </c>
      <c r="K51" s="44" t="s">
        <v>50</v>
      </c>
      <c r="L51" s="43">
        <v>1.6800000000000002</v>
      </c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535</v>
      </c>
      <c r="G52" s="19">
        <f>SUM(G44:G51)</f>
        <v>21.12</v>
      </c>
      <c r="H52" s="19">
        <f>SUM(H44:H51)</f>
        <v>16.38</v>
      </c>
      <c r="I52" s="19">
        <f>SUM(I44:I51)</f>
        <v>55.999999999999993</v>
      </c>
      <c r="J52" s="19">
        <f>SUM(J44:J51)</f>
        <v>631.9</v>
      </c>
      <c r="K52" s="25"/>
      <c r="L52" s="19">
        <f>SUM(L44:L51)</f>
        <v>117.00000000000001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67</v>
      </c>
      <c r="F53" s="43">
        <v>60</v>
      </c>
      <c r="G53" s="43">
        <v>0.5</v>
      </c>
      <c r="H53" s="43">
        <v>0.1</v>
      </c>
      <c r="I53" s="43">
        <v>1.5</v>
      </c>
      <c r="J53" s="43">
        <v>8.4</v>
      </c>
      <c r="K53" s="44" t="s">
        <v>52</v>
      </c>
      <c r="L53" s="43">
        <v>19.14</v>
      </c>
    </row>
    <row r="54" spans="1:12" ht="15" x14ac:dyDescent="0.25">
      <c r="A54" s="23"/>
      <c r="B54" s="15"/>
      <c r="C54" s="11"/>
      <c r="D54" s="7" t="s">
        <v>27</v>
      </c>
      <c r="E54" s="42" t="s">
        <v>70</v>
      </c>
      <c r="F54" s="43">
        <v>210</v>
      </c>
      <c r="G54" s="43">
        <v>3.2</v>
      </c>
      <c r="H54" s="43">
        <v>5.6</v>
      </c>
      <c r="I54" s="43">
        <v>11.4</v>
      </c>
      <c r="J54" s="43">
        <v>109</v>
      </c>
      <c r="K54" s="44" t="s">
        <v>71</v>
      </c>
      <c r="L54" s="43">
        <v>11.43</v>
      </c>
    </row>
    <row r="55" spans="1:12" ht="15" x14ac:dyDescent="0.25">
      <c r="A55" s="23"/>
      <c r="B55" s="15"/>
      <c r="C55" s="11"/>
      <c r="D55" s="7" t="s">
        <v>28</v>
      </c>
      <c r="E55" s="42" t="s">
        <v>142</v>
      </c>
      <c r="F55" s="43">
        <v>95</v>
      </c>
      <c r="G55" s="43">
        <v>11</v>
      </c>
      <c r="H55" s="43">
        <v>7.4</v>
      </c>
      <c r="I55" s="43">
        <v>5.6</v>
      </c>
      <c r="J55" s="43">
        <v>233</v>
      </c>
      <c r="K55" s="44">
        <v>340.2013</v>
      </c>
      <c r="L55" s="43">
        <v>56.94</v>
      </c>
    </row>
    <row r="56" spans="1:12" ht="15" x14ac:dyDescent="0.25">
      <c r="A56" s="23"/>
      <c r="B56" s="15"/>
      <c r="C56" s="11"/>
      <c r="D56" s="7" t="s">
        <v>29</v>
      </c>
      <c r="E56" s="42" t="s">
        <v>121</v>
      </c>
      <c r="F56" s="43">
        <v>150</v>
      </c>
      <c r="G56" s="43">
        <v>3.2</v>
      </c>
      <c r="H56" s="43">
        <v>6.6</v>
      </c>
      <c r="I56" s="43">
        <v>16.399999999999999</v>
      </c>
      <c r="J56" s="43">
        <v>198</v>
      </c>
      <c r="K56" s="44">
        <v>472.19959999999998</v>
      </c>
      <c r="L56" s="43">
        <v>22.48</v>
      </c>
    </row>
    <row r="57" spans="1:12" ht="15" x14ac:dyDescent="0.25">
      <c r="A57" s="23"/>
      <c r="B57" s="15"/>
      <c r="C57" s="11"/>
      <c r="D57" s="7" t="s">
        <v>30</v>
      </c>
      <c r="E57" s="42" t="s">
        <v>144</v>
      </c>
      <c r="F57" s="43">
        <v>180</v>
      </c>
      <c r="G57" s="43">
        <v>0.09</v>
      </c>
      <c r="H57" s="43">
        <v>0</v>
      </c>
      <c r="I57" s="43">
        <v>11.7</v>
      </c>
      <c r="J57" s="43">
        <v>80</v>
      </c>
      <c r="K57" s="44" t="s">
        <v>72</v>
      </c>
      <c r="L57" s="43">
        <v>12.55</v>
      </c>
    </row>
    <row r="58" spans="1:12" ht="15" x14ac:dyDescent="0.25">
      <c r="A58" s="23"/>
      <c r="B58" s="15"/>
      <c r="C58" s="11"/>
      <c r="D58" s="7" t="s">
        <v>31</v>
      </c>
      <c r="E58" s="42" t="s">
        <v>47</v>
      </c>
      <c r="F58" s="43">
        <v>45</v>
      </c>
      <c r="G58" s="43">
        <v>3.4</v>
      </c>
      <c r="H58" s="43">
        <v>0.4</v>
      </c>
      <c r="I58" s="43">
        <v>22.1</v>
      </c>
      <c r="J58" s="43">
        <v>120.7</v>
      </c>
      <c r="K58" s="44" t="s">
        <v>48</v>
      </c>
      <c r="L58" s="43">
        <v>3.8</v>
      </c>
    </row>
    <row r="59" spans="1:12" ht="15" x14ac:dyDescent="0.25">
      <c r="A59" s="23"/>
      <c r="B59" s="15"/>
      <c r="C59" s="11"/>
      <c r="D59" s="7" t="s">
        <v>32</v>
      </c>
      <c r="E59" s="42" t="s">
        <v>49</v>
      </c>
      <c r="F59" s="43">
        <v>30</v>
      </c>
      <c r="G59" s="43">
        <v>1.98</v>
      </c>
      <c r="H59" s="43">
        <v>0.36</v>
      </c>
      <c r="I59" s="43">
        <v>10.199999999999999</v>
      </c>
      <c r="J59" s="43">
        <v>70.3</v>
      </c>
      <c r="K59" s="44" t="s">
        <v>50</v>
      </c>
      <c r="L59" s="43">
        <v>2.52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770</v>
      </c>
      <c r="G62" s="19">
        <f t="shared" ref="G62" si="18">SUM(G53:G61)</f>
        <v>23.369999999999997</v>
      </c>
      <c r="H62" s="19">
        <f t="shared" ref="H62" si="19">SUM(H53:H61)</f>
        <v>20.459999999999997</v>
      </c>
      <c r="I62" s="19">
        <f t="shared" ref="I62" si="20">SUM(I53:I61)</f>
        <v>78.899999999999991</v>
      </c>
      <c r="J62" s="19">
        <f t="shared" ref="J62:L62" si="21">SUM(J53:J61)</f>
        <v>819.4</v>
      </c>
      <c r="K62" s="25"/>
      <c r="L62" s="19">
        <f t="shared" si="21"/>
        <v>128.85999999999999</v>
      </c>
    </row>
    <row r="63" spans="1:12" ht="15.75" customHeight="1" thickBot="1" x14ac:dyDescent="0.25">
      <c r="A63" s="29">
        <f>A44</f>
        <v>1</v>
      </c>
      <c r="B63" s="30">
        <f>B44</f>
        <v>3</v>
      </c>
      <c r="C63" s="50" t="s">
        <v>4</v>
      </c>
      <c r="D63" s="51"/>
      <c r="E63" s="31"/>
      <c r="F63" s="32">
        <f>F52+F62</f>
        <v>1305</v>
      </c>
      <c r="G63" s="32">
        <f t="shared" ref="G63" si="22">G52+G62</f>
        <v>44.489999999999995</v>
      </c>
      <c r="H63" s="32">
        <f t="shared" ref="H63" si="23">H52+H62</f>
        <v>36.839999999999996</v>
      </c>
      <c r="I63" s="32">
        <f t="shared" ref="I63" si="24">I52+I62</f>
        <v>134.89999999999998</v>
      </c>
      <c r="J63" s="32">
        <f t="shared" ref="J63:L63" si="25">J52+J62</f>
        <v>1451.3</v>
      </c>
      <c r="K63" s="32"/>
      <c r="L63" s="32">
        <f t="shared" si="25"/>
        <v>245.86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114</v>
      </c>
      <c r="F64" s="40">
        <v>170</v>
      </c>
      <c r="G64" s="40">
        <v>25.4</v>
      </c>
      <c r="H64" s="40">
        <v>26.9</v>
      </c>
      <c r="I64" s="40">
        <v>35</v>
      </c>
      <c r="J64" s="40">
        <v>526</v>
      </c>
      <c r="K64" s="41" t="s">
        <v>73</v>
      </c>
      <c r="L64" s="40">
        <v>97.98</v>
      </c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 t="s">
        <v>76</v>
      </c>
      <c r="F66" s="43">
        <v>180</v>
      </c>
      <c r="G66" s="43">
        <v>0.09</v>
      </c>
      <c r="H66" s="43">
        <v>0</v>
      </c>
      <c r="I66" s="43">
        <v>9</v>
      </c>
      <c r="J66" s="43">
        <v>36</v>
      </c>
      <c r="K66" s="44" t="s">
        <v>77</v>
      </c>
      <c r="L66" s="43">
        <v>1.84</v>
      </c>
    </row>
    <row r="67" spans="1:12" ht="15" x14ac:dyDescent="0.25">
      <c r="A67" s="23"/>
      <c r="B67" s="15"/>
      <c r="C67" s="11"/>
      <c r="D67" s="7" t="s">
        <v>23</v>
      </c>
      <c r="E67" s="42" t="s">
        <v>74</v>
      </c>
      <c r="F67" s="43">
        <v>40</v>
      </c>
      <c r="G67" s="43">
        <v>2.2000000000000002</v>
      </c>
      <c r="H67" s="43">
        <v>7.1</v>
      </c>
      <c r="I67" s="43">
        <v>10</v>
      </c>
      <c r="J67" s="43">
        <v>153</v>
      </c>
      <c r="K67" s="44" t="s">
        <v>75</v>
      </c>
      <c r="L67" s="43"/>
    </row>
    <row r="68" spans="1:12" ht="15" x14ac:dyDescent="0.25">
      <c r="A68" s="23"/>
      <c r="B68" s="15"/>
      <c r="C68" s="11"/>
      <c r="D68" s="7" t="s">
        <v>24</v>
      </c>
      <c r="E68" s="42" t="s">
        <v>141</v>
      </c>
      <c r="F68" s="43">
        <v>100</v>
      </c>
      <c r="G68" s="43">
        <v>0.8</v>
      </c>
      <c r="H68" s="43">
        <v>0.2</v>
      </c>
      <c r="I68" s="43">
        <v>7.5</v>
      </c>
      <c r="J68" s="43">
        <v>38</v>
      </c>
      <c r="K68" s="44">
        <v>112.2013</v>
      </c>
      <c r="L68" s="43">
        <v>31.25</v>
      </c>
    </row>
    <row r="69" spans="1:12" ht="15" x14ac:dyDescent="0.25">
      <c r="A69" s="23"/>
      <c r="B69" s="15"/>
      <c r="C69" s="11"/>
      <c r="D69" s="6" t="s">
        <v>31</v>
      </c>
      <c r="E69" s="42" t="s">
        <v>47</v>
      </c>
      <c r="F69" s="43">
        <v>30</v>
      </c>
      <c r="G69" s="43">
        <v>2.2999999999999998</v>
      </c>
      <c r="H69" s="43">
        <v>0.24</v>
      </c>
      <c r="I69" s="43">
        <v>14.8</v>
      </c>
      <c r="J69" s="43">
        <v>90.3</v>
      </c>
      <c r="K69" s="44" t="s">
        <v>48</v>
      </c>
      <c r="L69" s="43">
        <v>2.5299999999999998</v>
      </c>
    </row>
    <row r="70" spans="1:12" ht="15" x14ac:dyDescent="0.25">
      <c r="A70" s="23"/>
      <c r="B70" s="15"/>
      <c r="C70" s="11"/>
      <c r="D70" s="6" t="s">
        <v>32</v>
      </c>
      <c r="E70" s="42" t="s">
        <v>49</v>
      </c>
      <c r="F70" s="43">
        <v>20</v>
      </c>
      <c r="G70" s="43">
        <v>1.32</v>
      </c>
      <c r="H70" s="43">
        <v>0.24</v>
      </c>
      <c r="I70" s="43">
        <v>6.8</v>
      </c>
      <c r="J70" s="43">
        <v>36.200000000000003</v>
      </c>
      <c r="K70" s="44" t="s">
        <v>50</v>
      </c>
      <c r="L70" s="43">
        <v>1.6800000000000002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540</v>
      </c>
      <c r="G71" s="19">
        <f t="shared" ref="G71" si="26">SUM(G64:G70)</f>
        <v>32.11</v>
      </c>
      <c r="H71" s="19">
        <f t="shared" ref="H71" si="27">SUM(H64:H70)</f>
        <v>34.680000000000007</v>
      </c>
      <c r="I71" s="19">
        <f t="shared" ref="I71" si="28">SUM(I64:I70)</f>
        <v>83.1</v>
      </c>
      <c r="J71" s="19">
        <f t="shared" ref="J71:L71" si="29">SUM(J64:J70)</f>
        <v>879.5</v>
      </c>
      <c r="K71" s="25"/>
      <c r="L71" s="19">
        <f t="shared" si="29"/>
        <v>135.28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78</v>
      </c>
      <c r="F72" s="43">
        <v>60</v>
      </c>
      <c r="G72" s="43">
        <v>1.9</v>
      </c>
      <c r="H72" s="43">
        <v>0.12</v>
      </c>
      <c r="I72" s="43">
        <v>3.9</v>
      </c>
      <c r="J72" s="43">
        <v>24</v>
      </c>
      <c r="K72" s="44" t="s">
        <v>79</v>
      </c>
      <c r="L72" s="43">
        <v>19.62</v>
      </c>
    </row>
    <row r="73" spans="1:12" ht="15" x14ac:dyDescent="0.25">
      <c r="A73" s="23"/>
      <c r="B73" s="15"/>
      <c r="C73" s="11"/>
      <c r="D73" s="7" t="s">
        <v>27</v>
      </c>
      <c r="E73" s="42" t="s">
        <v>115</v>
      </c>
      <c r="F73" s="43">
        <v>210</v>
      </c>
      <c r="G73" s="43">
        <v>1.9</v>
      </c>
      <c r="H73" s="43">
        <v>5.7</v>
      </c>
      <c r="I73" s="43">
        <v>13.4</v>
      </c>
      <c r="J73" s="43">
        <v>113</v>
      </c>
      <c r="K73" s="44" t="s">
        <v>80</v>
      </c>
      <c r="L73" s="43">
        <v>12.48</v>
      </c>
    </row>
    <row r="74" spans="1:12" ht="25.5" x14ac:dyDescent="0.25">
      <c r="A74" s="23"/>
      <c r="B74" s="15"/>
      <c r="C74" s="11"/>
      <c r="D74" s="7" t="s">
        <v>28</v>
      </c>
      <c r="E74" s="42" t="s">
        <v>126</v>
      </c>
      <c r="F74" s="43">
        <v>140</v>
      </c>
      <c r="G74" s="43">
        <v>14.27</v>
      </c>
      <c r="H74" s="43">
        <v>14.899999999999999</v>
      </c>
      <c r="I74" s="43">
        <v>10.1</v>
      </c>
      <c r="J74" s="43">
        <v>227.6</v>
      </c>
      <c r="K74" s="44" t="s">
        <v>127</v>
      </c>
      <c r="L74" s="43">
        <v>54.65</v>
      </c>
    </row>
    <row r="75" spans="1:12" ht="15" x14ac:dyDescent="0.25">
      <c r="A75" s="23"/>
      <c r="B75" s="15"/>
      <c r="C75" s="11"/>
      <c r="D75" s="7" t="s">
        <v>29</v>
      </c>
      <c r="E75" s="42" t="s">
        <v>122</v>
      </c>
      <c r="F75" s="43">
        <v>150</v>
      </c>
      <c r="G75" s="43">
        <v>8.6</v>
      </c>
      <c r="H75" s="43">
        <v>7.8</v>
      </c>
      <c r="I75" s="43">
        <v>37.1</v>
      </c>
      <c r="J75" s="43">
        <v>253</v>
      </c>
      <c r="K75" s="44" t="s">
        <v>128</v>
      </c>
      <c r="L75" s="43">
        <v>12.76</v>
      </c>
    </row>
    <row r="76" spans="1:12" ht="15" x14ac:dyDescent="0.25">
      <c r="A76" s="23"/>
      <c r="B76" s="15"/>
      <c r="C76" s="11"/>
      <c r="D76" s="7" t="s">
        <v>30</v>
      </c>
      <c r="E76" s="42" t="s">
        <v>81</v>
      </c>
      <c r="F76" s="43">
        <v>180</v>
      </c>
      <c r="G76" s="43">
        <v>0.63</v>
      </c>
      <c r="H76" s="43">
        <v>0.27</v>
      </c>
      <c r="I76" s="43">
        <v>11.5</v>
      </c>
      <c r="J76" s="43">
        <v>51.3</v>
      </c>
      <c r="K76" s="44" t="s">
        <v>82</v>
      </c>
      <c r="L76" s="43">
        <v>6.3</v>
      </c>
    </row>
    <row r="77" spans="1:12" ht="15" x14ac:dyDescent="0.25">
      <c r="A77" s="23"/>
      <c r="B77" s="15"/>
      <c r="C77" s="11"/>
      <c r="D77" s="7" t="s">
        <v>31</v>
      </c>
      <c r="E77" s="42" t="s">
        <v>47</v>
      </c>
      <c r="F77" s="43">
        <v>45</v>
      </c>
      <c r="G77" s="43">
        <v>3.4</v>
      </c>
      <c r="H77" s="43">
        <v>0.4</v>
      </c>
      <c r="I77" s="43">
        <v>22.1</v>
      </c>
      <c r="J77" s="43">
        <v>120.7</v>
      </c>
      <c r="K77" s="44" t="s">
        <v>48</v>
      </c>
      <c r="L77" s="43">
        <v>3.8</v>
      </c>
    </row>
    <row r="78" spans="1:12" ht="15" x14ac:dyDescent="0.25">
      <c r="A78" s="23"/>
      <c r="B78" s="15"/>
      <c r="C78" s="11"/>
      <c r="D78" s="7" t="s">
        <v>32</v>
      </c>
      <c r="E78" s="42" t="s">
        <v>49</v>
      </c>
      <c r="F78" s="43">
        <v>30</v>
      </c>
      <c r="G78" s="43">
        <v>1.98</v>
      </c>
      <c r="H78" s="43">
        <v>0.36</v>
      </c>
      <c r="I78" s="43">
        <v>10.199999999999999</v>
      </c>
      <c r="J78" s="43">
        <v>70.3</v>
      </c>
      <c r="K78" s="44" t="s">
        <v>50</v>
      </c>
      <c r="L78" s="43">
        <v>2.52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815</v>
      </c>
      <c r="G81" s="19">
        <f t="shared" ref="G81" si="30">SUM(G72:G80)</f>
        <v>32.68</v>
      </c>
      <c r="H81" s="19">
        <f t="shared" ref="H81" si="31">SUM(H72:H80)</f>
        <v>29.549999999999997</v>
      </c>
      <c r="I81" s="19">
        <f t="shared" ref="I81" si="32">SUM(I72:I80)</f>
        <v>108.3</v>
      </c>
      <c r="J81" s="19">
        <f t="shared" ref="J81:L81" si="33">SUM(J72:J80)</f>
        <v>859.9</v>
      </c>
      <c r="K81" s="25"/>
      <c r="L81" s="19">
        <f t="shared" si="33"/>
        <v>112.13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50" t="s">
        <v>4</v>
      </c>
      <c r="D82" s="51"/>
      <c r="E82" s="31"/>
      <c r="F82" s="32">
        <f>F71+F81</f>
        <v>1355</v>
      </c>
      <c r="G82" s="32">
        <f t="shared" ref="G82" si="34">G71+G81</f>
        <v>64.789999999999992</v>
      </c>
      <c r="H82" s="32">
        <f t="shared" ref="H82" si="35">H71+H81</f>
        <v>64.23</v>
      </c>
      <c r="I82" s="32">
        <f t="shared" ref="I82" si="36">I71+I81</f>
        <v>191.39999999999998</v>
      </c>
      <c r="J82" s="32">
        <f t="shared" ref="J82:L82" si="37">J71+J81</f>
        <v>1739.4</v>
      </c>
      <c r="K82" s="32"/>
      <c r="L82" s="32">
        <f t="shared" si="37"/>
        <v>247.41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83</v>
      </c>
      <c r="F83" s="40">
        <v>205</v>
      </c>
      <c r="G83" s="40">
        <v>6.8</v>
      </c>
      <c r="H83" s="40">
        <v>10</v>
      </c>
      <c r="I83" s="40">
        <v>28.8</v>
      </c>
      <c r="J83" s="40">
        <v>232</v>
      </c>
      <c r="K83" s="41" t="s">
        <v>84</v>
      </c>
      <c r="L83" s="40">
        <v>24.94</v>
      </c>
    </row>
    <row r="84" spans="1:12" ht="15" x14ac:dyDescent="0.25">
      <c r="A84" s="23"/>
      <c r="B84" s="15"/>
      <c r="C84" s="11"/>
      <c r="D84" s="6" t="s">
        <v>87</v>
      </c>
      <c r="E84" s="42" t="s">
        <v>88</v>
      </c>
      <c r="F84" s="43">
        <v>25</v>
      </c>
      <c r="G84" s="43">
        <v>5.0999999999999996</v>
      </c>
      <c r="H84" s="43">
        <v>5.2</v>
      </c>
      <c r="I84" s="43">
        <v>0</v>
      </c>
      <c r="J84" s="43">
        <v>169</v>
      </c>
      <c r="K84" s="44" t="s">
        <v>89</v>
      </c>
      <c r="L84" s="43">
        <v>24.19</v>
      </c>
    </row>
    <row r="85" spans="1:12" ht="15" x14ac:dyDescent="0.25">
      <c r="A85" s="23"/>
      <c r="B85" s="15"/>
      <c r="C85" s="11"/>
      <c r="D85" s="7" t="s">
        <v>22</v>
      </c>
      <c r="E85" s="42" t="s">
        <v>85</v>
      </c>
      <c r="F85" s="43">
        <v>200</v>
      </c>
      <c r="G85" s="43">
        <v>0.1</v>
      </c>
      <c r="H85" s="43">
        <v>0</v>
      </c>
      <c r="I85" s="43">
        <v>9.6999999999999993</v>
      </c>
      <c r="J85" s="43">
        <v>36.9</v>
      </c>
      <c r="K85" s="44" t="s">
        <v>86</v>
      </c>
      <c r="L85" s="43">
        <v>3.95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24</v>
      </c>
      <c r="E87" s="42" t="s">
        <v>139</v>
      </c>
      <c r="F87" s="43">
        <v>150</v>
      </c>
      <c r="G87" s="43">
        <v>0.4</v>
      </c>
      <c r="H87" s="43">
        <v>0.4</v>
      </c>
      <c r="I87" s="43">
        <v>9.8000000000000007</v>
      </c>
      <c r="J87" s="43">
        <v>47</v>
      </c>
      <c r="K87" s="44" t="s">
        <v>140</v>
      </c>
      <c r="L87" s="43">
        <v>25.31</v>
      </c>
    </row>
    <row r="88" spans="1:12" ht="15" x14ac:dyDescent="0.25">
      <c r="A88" s="23"/>
      <c r="B88" s="15"/>
      <c r="C88" s="11"/>
      <c r="D88" s="6" t="s">
        <v>31</v>
      </c>
      <c r="E88" s="42" t="s">
        <v>47</v>
      </c>
      <c r="F88" s="43">
        <v>30</v>
      </c>
      <c r="G88" s="43">
        <v>2.2999999999999998</v>
      </c>
      <c r="H88" s="43">
        <v>0.24</v>
      </c>
      <c r="I88" s="43">
        <v>14.8</v>
      </c>
      <c r="J88" s="43">
        <v>90.3</v>
      </c>
      <c r="K88" s="44" t="s">
        <v>48</v>
      </c>
      <c r="L88" s="43">
        <v>2.5299999999999998</v>
      </c>
    </row>
    <row r="89" spans="1:12" ht="15" x14ac:dyDescent="0.25">
      <c r="A89" s="23"/>
      <c r="B89" s="15"/>
      <c r="C89" s="11"/>
      <c r="D89" s="6" t="s">
        <v>32</v>
      </c>
      <c r="E89" s="42" t="s">
        <v>49</v>
      </c>
      <c r="F89" s="43">
        <v>20</v>
      </c>
      <c r="G89" s="43">
        <v>1.32</v>
      </c>
      <c r="H89" s="43">
        <v>0.24</v>
      </c>
      <c r="I89" s="43">
        <v>7.9</v>
      </c>
      <c r="J89" s="43">
        <v>36.200000000000003</v>
      </c>
      <c r="K89" s="44" t="s">
        <v>50</v>
      </c>
      <c r="L89" s="43">
        <v>1.6800000000000002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630</v>
      </c>
      <c r="G90" s="19">
        <f t="shared" ref="G90" si="38">SUM(G83:G89)</f>
        <v>16.02</v>
      </c>
      <c r="H90" s="19">
        <f t="shared" ref="H90" si="39">SUM(H83:H89)</f>
        <v>16.079999999999998</v>
      </c>
      <c r="I90" s="19">
        <f t="shared" ref="I90" si="40">SUM(I83:I89)</f>
        <v>71</v>
      </c>
      <c r="J90" s="19">
        <f t="shared" ref="J90:L90" si="41">SUM(J83:J89)</f>
        <v>611.4</v>
      </c>
      <c r="K90" s="25"/>
      <c r="L90" s="19">
        <f t="shared" si="41"/>
        <v>82.600000000000009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63</v>
      </c>
      <c r="F91" s="43">
        <v>60</v>
      </c>
      <c r="G91" s="43">
        <v>0.7</v>
      </c>
      <c r="H91" s="43">
        <v>0.12</v>
      </c>
      <c r="I91" s="43">
        <v>2.2999999999999998</v>
      </c>
      <c r="J91" s="43">
        <v>14.4</v>
      </c>
      <c r="K91" s="44" t="s">
        <v>52</v>
      </c>
      <c r="L91" s="43">
        <v>19.149999999999999</v>
      </c>
    </row>
    <row r="92" spans="1:12" ht="15" x14ac:dyDescent="0.25">
      <c r="A92" s="23"/>
      <c r="B92" s="15"/>
      <c r="C92" s="11"/>
      <c r="D92" s="7" t="s">
        <v>27</v>
      </c>
      <c r="E92" s="42" t="s">
        <v>90</v>
      </c>
      <c r="F92" s="43">
        <v>210</v>
      </c>
      <c r="G92" s="43">
        <v>1.9</v>
      </c>
      <c r="H92" s="43">
        <v>5.6</v>
      </c>
      <c r="I92" s="43">
        <v>12</v>
      </c>
      <c r="J92" s="43">
        <v>106</v>
      </c>
      <c r="K92" s="44" t="s">
        <v>91</v>
      </c>
      <c r="L92" s="43">
        <v>10.02</v>
      </c>
    </row>
    <row r="93" spans="1:12" ht="15" x14ac:dyDescent="0.25">
      <c r="A93" s="23"/>
      <c r="B93" s="15"/>
      <c r="C93" s="11"/>
      <c r="D93" s="7" t="s">
        <v>28</v>
      </c>
      <c r="E93" s="42" t="s">
        <v>129</v>
      </c>
      <c r="F93" s="43">
        <v>100</v>
      </c>
      <c r="G93" s="43">
        <v>10.3</v>
      </c>
      <c r="H93" s="43">
        <v>10.7</v>
      </c>
      <c r="I93" s="43">
        <v>8</v>
      </c>
      <c r="J93" s="43">
        <v>270</v>
      </c>
      <c r="K93" s="44" t="s">
        <v>125</v>
      </c>
      <c r="L93" s="43">
        <v>51.7</v>
      </c>
    </row>
    <row r="94" spans="1:12" ht="15" x14ac:dyDescent="0.25">
      <c r="A94" s="23"/>
      <c r="B94" s="15"/>
      <c r="C94" s="11"/>
      <c r="D94" s="7" t="s">
        <v>29</v>
      </c>
      <c r="E94" s="42" t="s">
        <v>130</v>
      </c>
      <c r="F94" s="43">
        <v>150</v>
      </c>
      <c r="G94" s="43">
        <v>5.6</v>
      </c>
      <c r="H94" s="43">
        <v>5.4</v>
      </c>
      <c r="I94" s="43">
        <v>5.9</v>
      </c>
      <c r="J94" s="43">
        <v>95</v>
      </c>
      <c r="K94" s="44" t="s">
        <v>131</v>
      </c>
      <c r="L94" s="43">
        <v>16.38</v>
      </c>
    </row>
    <row r="95" spans="1:12" ht="15" x14ac:dyDescent="0.25">
      <c r="A95" s="23"/>
      <c r="B95" s="15"/>
      <c r="C95" s="11"/>
      <c r="D95" s="7" t="s">
        <v>30</v>
      </c>
      <c r="E95" s="42" t="s">
        <v>92</v>
      </c>
      <c r="F95" s="43">
        <v>180</v>
      </c>
      <c r="G95" s="43">
        <v>0.45</v>
      </c>
      <c r="H95" s="43">
        <v>0.18</v>
      </c>
      <c r="I95" s="43">
        <v>2.8</v>
      </c>
      <c r="J95" s="43">
        <v>74.400000000000006</v>
      </c>
      <c r="K95" s="44" t="s">
        <v>93</v>
      </c>
      <c r="L95" s="43">
        <v>13.84</v>
      </c>
    </row>
    <row r="96" spans="1:12" ht="15" x14ac:dyDescent="0.25">
      <c r="A96" s="23"/>
      <c r="B96" s="15"/>
      <c r="C96" s="11"/>
      <c r="D96" s="7" t="s">
        <v>31</v>
      </c>
      <c r="E96" s="42" t="s">
        <v>47</v>
      </c>
      <c r="F96" s="43">
        <v>45</v>
      </c>
      <c r="G96" s="43">
        <v>3.4</v>
      </c>
      <c r="H96" s="43">
        <v>0.4</v>
      </c>
      <c r="I96" s="43">
        <v>22.1</v>
      </c>
      <c r="J96" s="43">
        <v>120.7</v>
      </c>
      <c r="K96" s="44" t="s">
        <v>48</v>
      </c>
      <c r="L96" s="43">
        <v>3.8</v>
      </c>
    </row>
    <row r="97" spans="1:12" ht="15" x14ac:dyDescent="0.25">
      <c r="A97" s="23"/>
      <c r="B97" s="15"/>
      <c r="C97" s="11"/>
      <c r="D97" s="7" t="s">
        <v>32</v>
      </c>
      <c r="E97" s="42" t="s">
        <v>49</v>
      </c>
      <c r="F97" s="43">
        <v>30</v>
      </c>
      <c r="G97" s="43">
        <v>1.98</v>
      </c>
      <c r="H97" s="43">
        <v>0.36</v>
      </c>
      <c r="I97" s="43">
        <v>10.199999999999999</v>
      </c>
      <c r="J97" s="43">
        <v>70.3</v>
      </c>
      <c r="K97" s="44" t="s">
        <v>50</v>
      </c>
      <c r="L97" s="43">
        <v>2.52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775</v>
      </c>
      <c r="G100" s="19">
        <f t="shared" ref="G100" si="42">SUM(G91:G99)</f>
        <v>24.33</v>
      </c>
      <c r="H100" s="19">
        <f t="shared" ref="H100" si="43">SUM(H91:H99)</f>
        <v>22.759999999999998</v>
      </c>
      <c r="I100" s="19">
        <f t="shared" ref="I100" si="44">SUM(I91:I99)</f>
        <v>63.300000000000011</v>
      </c>
      <c r="J100" s="19">
        <f t="shared" ref="J100:L100" si="45">SUM(J91:J99)</f>
        <v>750.8</v>
      </c>
      <c r="K100" s="25"/>
      <c r="L100" s="19">
        <f t="shared" si="45"/>
        <v>117.41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50" t="s">
        <v>4</v>
      </c>
      <c r="D101" s="51"/>
      <c r="E101" s="31"/>
      <c r="F101" s="32">
        <f>F90+F100</f>
        <v>1405</v>
      </c>
      <c r="G101" s="32">
        <f t="shared" ref="G101" si="46">G90+G100</f>
        <v>40.349999999999994</v>
      </c>
      <c r="H101" s="32">
        <f t="shared" ref="H101" si="47">H90+H100</f>
        <v>38.839999999999996</v>
      </c>
      <c r="I101" s="32">
        <f t="shared" ref="I101" si="48">I90+I100</f>
        <v>134.30000000000001</v>
      </c>
      <c r="J101" s="32">
        <f t="shared" ref="J101:L101" si="49">J90+J100</f>
        <v>1362.1999999999998</v>
      </c>
      <c r="K101" s="32"/>
      <c r="L101" s="32">
        <f t="shared" si="49"/>
        <v>200.01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41</v>
      </c>
      <c r="F102" s="40">
        <v>155</v>
      </c>
      <c r="G102" s="40">
        <v>13.3</v>
      </c>
      <c r="H102" s="40">
        <v>20.7</v>
      </c>
      <c r="I102" s="40">
        <v>3.6</v>
      </c>
      <c r="J102" s="40">
        <v>253</v>
      </c>
      <c r="K102" s="41" t="s">
        <v>42</v>
      </c>
      <c r="L102" s="40">
        <v>41.66</v>
      </c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94</v>
      </c>
      <c r="F104" s="43">
        <v>180</v>
      </c>
      <c r="G104" s="43">
        <v>2.8</v>
      </c>
      <c r="H104" s="43">
        <v>1.8</v>
      </c>
      <c r="I104" s="43">
        <v>9.8000000000000007</v>
      </c>
      <c r="J104" s="43">
        <v>66</v>
      </c>
      <c r="K104" s="44" t="s">
        <v>69</v>
      </c>
      <c r="L104" s="43">
        <v>14.22</v>
      </c>
    </row>
    <row r="105" spans="1:12" ht="15" x14ac:dyDescent="0.25">
      <c r="A105" s="23"/>
      <c r="B105" s="15"/>
      <c r="C105" s="11"/>
      <c r="D105" s="7" t="s">
        <v>23</v>
      </c>
      <c r="E105" s="42" t="s">
        <v>95</v>
      </c>
      <c r="F105" s="43">
        <v>40</v>
      </c>
      <c r="G105" s="43">
        <v>2.2000000000000002</v>
      </c>
      <c r="H105" s="43">
        <v>7.1</v>
      </c>
      <c r="I105" s="43">
        <v>10</v>
      </c>
      <c r="J105" s="43">
        <v>153</v>
      </c>
      <c r="K105" s="44" t="s">
        <v>75</v>
      </c>
      <c r="L105" s="43">
        <v>19.75</v>
      </c>
    </row>
    <row r="106" spans="1:12" ht="15" x14ac:dyDescent="0.25">
      <c r="A106" s="23"/>
      <c r="B106" s="15"/>
      <c r="C106" s="11"/>
      <c r="D106" s="7" t="s">
        <v>24</v>
      </c>
      <c r="E106" s="42" t="s">
        <v>139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 t="s">
        <v>140</v>
      </c>
      <c r="L106" s="43">
        <v>16.87</v>
      </c>
    </row>
    <row r="107" spans="1:12" ht="15" x14ac:dyDescent="0.25">
      <c r="A107" s="23"/>
      <c r="B107" s="15"/>
      <c r="C107" s="11"/>
      <c r="D107" s="6" t="s">
        <v>31</v>
      </c>
      <c r="E107" s="42" t="s">
        <v>47</v>
      </c>
      <c r="F107" s="43">
        <v>30</v>
      </c>
      <c r="G107" s="43">
        <v>2.2999999999999998</v>
      </c>
      <c r="H107" s="43">
        <v>0.24</v>
      </c>
      <c r="I107" s="43">
        <v>14.8</v>
      </c>
      <c r="J107" s="43">
        <v>90.3</v>
      </c>
      <c r="K107" s="44" t="s">
        <v>48</v>
      </c>
      <c r="L107" s="43">
        <v>2.5299999999999998</v>
      </c>
    </row>
    <row r="108" spans="1:12" ht="15" x14ac:dyDescent="0.25">
      <c r="A108" s="23"/>
      <c r="B108" s="15"/>
      <c r="C108" s="11"/>
      <c r="D108" s="6" t="s">
        <v>32</v>
      </c>
      <c r="E108" s="42" t="s">
        <v>49</v>
      </c>
      <c r="F108" s="43">
        <v>20</v>
      </c>
      <c r="G108" s="43">
        <v>1.32</v>
      </c>
      <c r="H108" s="43">
        <v>0.24</v>
      </c>
      <c r="I108" s="43">
        <v>6.8</v>
      </c>
      <c r="J108" s="43">
        <v>36.200000000000003</v>
      </c>
      <c r="K108" s="44" t="s">
        <v>50</v>
      </c>
      <c r="L108" s="43">
        <v>1.6800000000000002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525</v>
      </c>
      <c r="G109" s="19">
        <f t="shared" ref="G109:J109" si="50">SUM(G102:G108)</f>
        <v>22.32</v>
      </c>
      <c r="H109" s="19">
        <f t="shared" si="50"/>
        <v>30.479999999999997</v>
      </c>
      <c r="I109" s="19">
        <f t="shared" si="50"/>
        <v>54.8</v>
      </c>
      <c r="J109" s="19">
        <f t="shared" si="50"/>
        <v>645.5</v>
      </c>
      <c r="K109" s="25"/>
      <c r="L109" s="19">
        <f t="shared" ref="L109" si="51">SUM(L102:L108)</f>
        <v>96.710000000000008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78</v>
      </c>
      <c r="F110" s="43">
        <v>60</v>
      </c>
      <c r="G110" s="43">
        <v>1.9</v>
      </c>
      <c r="H110" s="43">
        <v>0.12</v>
      </c>
      <c r="I110" s="43">
        <v>3.9</v>
      </c>
      <c r="J110" s="43">
        <v>24</v>
      </c>
      <c r="K110" s="44" t="s">
        <v>79</v>
      </c>
      <c r="L110" s="43">
        <v>19.62</v>
      </c>
    </row>
    <row r="111" spans="1:12" ht="15" x14ac:dyDescent="0.25">
      <c r="A111" s="23"/>
      <c r="B111" s="15"/>
      <c r="C111" s="11"/>
      <c r="D111" s="7" t="s">
        <v>27</v>
      </c>
      <c r="E111" s="42" t="s">
        <v>116</v>
      </c>
      <c r="F111" s="43">
        <v>210</v>
      </c>
      <c r="G111" s="43">
        <v>1.7</v>
      </c>
      <c r="H111" s="43">
        <v>5.5</v>
      </c>
      <c r="I111" s="43">
        <v>10</v>
      </c>
      <c r="J111" s="43">
        <v>92</v>
      </c>
      <c r="K111" s="44" t="s">
        <v>96</v>
      </c>
      <c r="L111" s="43">
        <v>10.45</v>
      </c>
    </row>
    <row r="112" spans="1:12" ht="15" x14ac:dyDescent="0.25">
      <c r="A112" s="23"/>
      <c r="B112" s="15"/>
      <c r="C112" s="11"/>
      <c r="D112" s="7" t="s">
        <v>28</v>
      </c>
      <c r="E112" s="42" t="s">
        <v>132</v>
      </c>
      <c r="F112" s="43">
        <v>95</v>
      </c>
      <c r="G112" s="43">
        <v>16</v>
      </c>
      <c r="H112" s="43">
        <v>19.8</v>
      </c>
      <c r="I112" s="43">
        <v>12.9</v>
      </c>
      <c r="J112" s="43">
        <v>295</v>
      </c>
      <c r="K112" s="44" t="s">
        <v>133</v>
      </c>
      <c r="L112" s="43">
        <v>71.400000000000006</v>
      </c>
    </row>
    <row r="113" spans="1:12" ht="15" x14ac:dyDescent="0.25">
      <c r="A113" s="23"/>
      <c r="B113" s="15"/>
      <c r="C113" s="11"/>
      <c r="D113" s="7" t="s">
        <v>29</v>
      </c>
      <c r="E113" s="42" t="s">
        <v>122</v>
      </c>
      <c r="F113" s="43">
        <v>150</v>
      </c>
      <c r="G113" s="43">
        <v>8.6</v>
      </c>
      <c r="H113" s="43">
        <v>7.8</v>
      </c>
      <c r="I113" s="43">
        <v>37.1</v>
      </c>
      <c r="J113" s="43">
        <v>253</v>
      </c>
      <c r="K113" s="44" t="s">
        <v>128</v>
      </c>
      <c r="L113" s="43">
        <v>12.76</v>
      </c>
    </row>
    <row r="114" spans="1:12" ht="15" x14ac:dyDescent="0.25">
      <c r="A114" s="23"/>
      <c r="B114" s="15"/>
      <c r="C114" s="11"/>
      <c r="D114" s="7" t="s">
        <v>30</v>
      </c>
      <c r="E114" s="42" t="s">
        <v>55</v>
      </c>
      <c r="F114" s="43">
        <v>180</v>
      </c>
      <c r="G114" s="43">
        <v>0.4</v>
      </c>
      <c r="H114" s="43">
        <v>0.2</v>
      </c>
      <c r="I114" s="43">
        <v>12.7</v>
      </c>
      <c r="J114" s="43">
        <v>54</v>
      </c>
      <c r="K114" s="44" t="s">
        <v>97</v>
      </c>
      <c r="L114" s="43">
        <v>22.95</v>
      </c>
    </row>
    <row r="115" spans="1:12" ht="15" x14ac:dyDescent="0.25">
      <c r="A115" s="23"/>
      <c r="B115" s="15"/>
      <c r="C115" s="11"/>
      <c r="D115" s="7" t="s">
        <v>31</v>
      </c>
      <c r="E115" s="42" t="s">
        <v>47</v>
      </c>
      <c r="F115" s="43">
        <v>45</v>
      </c>
      <c r="G115" s="43">
        <v>3.4</v>
      </c>
      <c r="H115" s="43">
        <v>0.4</v>
      </c>
      <c r="I115" s="43">
        <v>22.1</v>
      </c>
      <c r="J115" s="43">
        <v>120.7</v>
      </c>
      <c r="K115" s="44" t="s">
        <v>48</v>
      </c>
      <c r="L115" s="43">
        <v>3.8</v>
      </c>
    </row>
    <row r="116" spans="1:12" ht="15" x14ac:dyDescent="0.25">
      <c r="A116" s="23"/>
      <c r="B116" s="15"/>
      <c r="C116" s="11"/>
      <c r="D116" s="7" t="s">
        <v>32</v>
      </c>
      <c r="E116" s="42" t="s">
        <v>49</v>
      </c>
      <c r="F116" s="43">
        <v>30</v>
      </c>
      <c r="G116" s="43">
        <v>1.98</v>
      </c>
      <c r="H116" s="43">
        <v>0.36</v>
      </c>
      <c r="I116" s="43">
        <v>10.199999999999999</v>
      </c>
      <c r="J116" s="43">
        <v>70.3</v>
      </c>
      <c r="K116" s="44" t="s">
        <v>50</v>
      </c>
      <c r="L116" s="43">
        <v>2.52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770</v>
      </c>
      <c r="G119" s="19">
        <f t="shared" ref="G119:J119" si="52">SUM(G110:G118)</f>
        <v>33.979999999999997</v>
      </c>
      <c r="H119" s="19">
        <f t="shared" si="52"/>
        <v>34.18</v>
      </c>
      <c r="I119" s="19">
        <f t="shared" si="52"/>
        <v>108.90000000000002</v>
      </c>
      <c r="J119" s="19">
        <f t="shared" si="52"/>
        <v>909</v>
      </c>
      <c r="K119" s="25"/>
      <c r="L119" s="19">
        <f t="shared" ref="L119" si="53">SUM(L110:L118)</f>
        <v>143.50000000000003</v>
      </c>
    </row>
    <row r="120" spans="1:12" ht="15.75" thickBot="1" x14ac:dyDescent="0.25">
      <c r="A120" s="29">
        <f>A102</f>
        <v>2</v>
      </c>
      <c r="B120" s="30">
        <f>B102</f>
        <v>1</v>
      </c>
      <c r="C120" s="50" t="s">
        <v>4</v>
      </c>
      <c r="D120" s="51"/>
      <c r="E120" s="31"/>
      <c r="F120" s="32">
        <f>F109+F119</f>
        <v>1295</v>
      </c>
      <c r="G120" s="32">
        <f t="shared" ref="G120" si="54">G109+G119</f>
        <v>56.3</v>
      </c>
      <c r="H120" s="32">
        <f t="shared" ref="H120" si="55">H109+H119</f>
        <v>64.66</v>
      </c>
      <c r="I120" s="32">
        <f t="shared" ref="I120" si="56">I109+I119</f>
        <v>163.70000000000002</v>
      </c>
      <c r="J120" s="32">
        <f t="shared" ref="J120:L120" si="57">J109+J119</f>
        <v>1554.5</v>
      </c>
      <c r="K120" s="32"/>
      <c r="L120" s="32">
        <f t="shared" si="57"/>
        <v>240.21000000000004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83</v>
      </c>
      <c r="F121" s="40">
        <v>155</v>
      </c>
      <c r="G121" s="40">
        <v>6.8</v>
      </c>
      <c r="H121" s="40">
        <v>10</v>
      </c>
      <c r="I121" s="40">
        <v>28.8</v>
      </c>
      <c r="J121" s="40">
        <v>232</v>
      </c>
      <c r="K121" s="41" t="s">
        <v>60</v>
      </c>
      <c r="L121" s="40">
        <v>24.17</v>
      </c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45</v>
      </c>
      <c r="F123" s="43">
        <v>180</v>
      </c>
      <c r="G123" s="43">
        <v>3.2</v>
      </c>
      <c r="H123" s="43">
        <v>2.6</v>
      </c>
      <c r="I123" s="43">
        <v>22.5</v>
      </c>
      <c r="J123" s="43">
        <v>130</v>
      </c>
      <c r="K123" s="44" t="s">
        <v>46</v>
      </c>
      <c r="L123" s="43">
        <v>19.98</v>
      </c>
    </row>
    <row r="124" spans="1:12" ht="15" x14ac:dyDescent="0.25">
      <c r="A124" s="14"/>
      <c r="B124" s="15"/>
      <c r="C124" s="11"/>
      <c r="D124" s="7" t="s">
        <v>23</v>
      </c>
      <c r="E124" s="42" t="s">
        <v>98</v>
      </c>
      <c r="F124" s="43">
        <v>65</v>
      </c>
      <c r="G124" s="43">
        <v>8.1</v>
      </c>
      <c r="H124" s="43">
        <v>16.5</v>
      </c>
      <c r="I124" s="43">
        <v>15.5</v>
      </c>
      <c r="J124" s="43">
        <v>244</v>
      </c>
      <c r="K124" s="44" t="s">
        <v>99</v>
      </c>
      <c r="L124" s="43">
        <v>27.2</v>
      </c>
    </row>
    <row r="125" spans="1:12" ht="15" x14ac:dyDescent="0.25">
      <c r="A125" s="14"/>
      <c r="B125" s="15"/>
      <c r="C125" s="11"/>
      <c r="D125" s="7" t="s">
        <v>24</v>
      </c>
      <c r="E125" s="42" t="s">
        <v>141</v>
      </c>
      <c r="F125" s="43">
        <v>100</v>
      </c>
      <c r="G125" s="43">
        <v>0.8</v>
      </c>
      <c r="H125" s="43">
        <v>0.2</v>
      </c>
      <c r="I125" s="43">
        <v>7.5</v>
      </c>
      <c r="J125" s="43">
        <v>38</v>
      </c>
      <c r="K125" s="44" t="s">
        <v>140</v>
      </c>
      <c r="L125" s="43">
        <v>31.25</v>
      </c>
    </row>
    <row r="126" spans="1:12" ht="15" x14ac:dyDescent="0.25">
      <c r="A126" s="14"/>
      <c r="B126" s="15"/>
      <c r="C126" s="11"/>
      <c r="D126" s="6" t="s">
        <v>31</v>
      </c>
      <c r="E126" s="42" t="s">
        <v>47</v>
      </c>
      <c r="F126" s="43">
        <v>30</v>
      </c>
      <c r="G126" s="43">
        <v>2.2999999999999998</v>
      </c>
      <c r="H126" s="43">
        <v>0.24</v>
      </c>
      <c r="I126" s="43">
        <v>14.8</v>
      </c>
      <c r="J126" s="43">
        <v>90.3</v>
      </c>
      <c r="K126" s="44" t="s">
        <v>48</v>
      </c>
      <c r="L126" s="43">
        <v>2.5299999999999998</v>
      </c>
    </row>
    <row r="127" spans="1:12" ht="15" x14ac:dyDescent="0.25">
      <c r="A127" s="14"/>
      <c r="B127" s="15"/>
      <c r="C127" s="11"/>
      <c r="D127" s="6" t="s">
        <v>32</v>
      </c>
      <c r="E127" s="42" t="s">
        <v>49</v>
      </c>
      <c r="F127" s="43">
        <v>20</v>
      </c>
      <c r="G127" s="43">
        <v>1.32</v>
      </c>
      <c r="H127" s="43">
        <v>0.24</v>
      </c>
      <c r="I127" s="43">
        <v>6.8</v>
      </c>
      <c r="J127" s="43">
        <v>36.200000000000003</v>
      </c>
      <c r="K127" s="44" t="s">
        <v>50</v>
      </c>
      <c r="L127" s="43">
        <v>1.6800000000000002</v>
      </c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550</v>
      </c>
      <c r="G128" s="19">
        <f t="shared" ref="G128:J128" si="58">SUM(G121:G127)</f>
        <v>22.520000000000003</v>
      </c>
      <c r="H128" s="19">
        <f t="shared" si="58"/>
        <v>29.779999999999998</v>
      </c>
      <c r="I128" s="19">
        <f t="shared" si="58"/>
        <v>95.899999999999991</v>
      </c>
      <c r="J128" s="19">
        <f t="shared" si="58"/>
        <v>770.5</v>
      </c>
      <c r="K128" s="25"/>
      <c r="L128" s="19">
        <f t="shared" ref="L128" si="59">SUM(L121:L127)</f>
        <v>106.81000000000002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67</v>
      </c>
      <c r="F129" s="43">
        <v>60</v>
      </c>
      <c r="G129" s="43">
        <v>0.5</v>
      </c>
      <c r="H129" s="43">
        <v>0.1</v>
      </c>
      <c r="I129" s="43">
        <v>1.5</v>
      </c>
      <c r="J129" s="43">
        <v>8.4</v>
      </c>
      <c r="K129" s="44" t="s">
        <v>52</v>
      </c>
      <c r="L129" s="43">
        <v>19.14</v>
      </c>
    </row>
    <row r="130" spans="1:12" ht="15" x14ac:dyDescent="0.25">
      <c r="A130" s="14"/>
      <c r="B130" s="15"/>
      <c r="C130" s="11"/>
      <c r="D130" s="7" t="s">
        <v>27</v>
      </c>
      <c r="E130" s="42" t="s">
        <v>112</v>
      </c>
      <c r="F130" s="43">
        <v>210</v>
      </c>
      <c r="G130" s="43">
        <v>1.9</v>
      </c>
      <c r="H130" s="43">
        <v>5.7</v>
      </c>
      <c r="I130" s="43">
        <v>13.4</v>
      </c>
      <c r="J130" s="43">
        <v>113</v>
      </c>
      <c r="K130" s="44" t="s">
        <v>100</v>
      </c>
      <c r="L130" s="43">
        <v>12.48</v>
      </c>
    </row>
    <row r="131" spans="1:12" ht="15" x14ac:dyDescent="0.25">
      <c r="A131" s="14"/>
      <c r="B131" s="15"/>
      <c r="C131" s="11"/>
      <c r="D131" s="7" t="s">
        <v>28</v>
      </c>
      <c r="E131" s="42" t="s">
        <v>142</v>
      </c>
      <c r="F131" s="43">
        <v>95</v>
      </c>
      <c r="G131" s="43">
        <v>11</v>
      </c>
      <c r="H131" s="43">
        <v>7.4</v>
      </c>
      <c r="I131" s="43">
        <v>5.6</v>
      </c>
      <c r="J131" s="43">
        <v>233</v>
      </c>
      <c r="K131" s="44" t="s">
        <v>134</v>
      </c>
      <c r="L131" s="43">
        <v>56.94</v>
      </c>
    </row>
    <row r="132" spans="1:12" ht="15" x14ac:dyDescent="0.25">
      <c r="A132" s="14"/>
      <c r="B132" s="15"/>
      <c r="C132" s="11"/>
      <c r="D132" s="7" t="s">
        <v>29</v>
      </c>
      <c r="E132" s="42" t="s">
        <v>121</v>
      </c>
      <c r="F132" s="43">
        <v>150</v>
      </c>
      <c r="G132" s="43">
        <v>3.2</v>
      </c>
      <c r="H132" s="43">
        <v>6.6</v>
      </c>
      <c r="I132" s="43">
        <v>16.399999999999999</v>
      </c>
      <c r="J132" s="43">
        <v>198</v>
      </c>
      <c r="K132" s="44" t="s">
        <v>135</v>
      </c>
      <c r="L132" s="43">
        <v>22.49</v>
      </c>
    </row>
    <row r="133" spans="1:12" ht="15" x14ac:dyDescent="0.25">
      <c r="A133" s="14"/>
      <c r="B133" s="15"/>
      <c r="C133" s="11"/>
      <c r="D133" s="7" t="s">
        <v>30</v>
      </c>
      <c r="E133" s="42" t="s">
        <v>92</v>
      </c>
      <c r="F133" s="43">
        <v>180</v>
      </c>
      <c r="G133" s="43">
        <v>0.45</v>
      </c>
      <c r="H133" s="43">
        <v>0.18</v>
      </c>
      <c r="I133" s="43">
        <v>2.8</v>
      </c>
      <c r="J133" s="43">
        <v>14.4</v>
      </c>
      <c r="K133" s="44" t="s">
        <v>93</v>
      </c>
      <c r="L133" s="43">
        <v>13.84</v>
      </c>
    </row>
    <row r="134" spans="1:12" ht="15" x14ac:dyDescent="0.25">
      <c r="A134" s="14"/>
      <c r="B134" s="15"/>
      <c r="C134" s="11"/>
      <c r="D134" s="7" t="s">
        <v>31</v>
      </c>
      <c r="E134" s="42" t="s">
        <v>47</v>
      </c>
      <c r="F134" s="43">
        <v>45</v>
      </c>
      <c r="G134" s="43">
        <v>3.4</v>
      </c>
      <c r="H134" s="43">
        <v>0.4</v>
      </c>
      <c r="I134" s="43">
        <v>22.1</v>
      </c>
      <c r="J134" s="43">
        <v>120.7</v>
      </c>
      <c r="K134" s="44" t="s">
        <v>48</v>
      </c>
      <c r="L134" s="43">
        <v>3.8</v>
      </c>
    </row>
    <row r="135" spans="1:12" ht="15" x14ac:dyDescent="0.25">
      <c r="A135" s="14"/>
      <c r="B135" s="15"/>
      <c r="C135" s="11"/>
      <c r="D135" s="7" t="s">
        <v>32</v>
      </c>
      <c r="E135" s="42" t="s">
        <v>49</v>
      </c>
      <c r="F135" s="43">
        <v>30</v>
      </c>
      <c r="G135" s="43">
        <v>1.98</v>
      </c>
      <c r="H135" s="43">
        <v>0.36</v>
      </c>
      <c r="I135" s="43">
        <v>10.199999999999999</v>
      </c>
      <c r="J135" s="43">
        <v>70.3</v>
      </c>
      <c r="K135" s="44" t="s">
        <v>50</v>
      </c>
      <c r="L135" s="43">
        <v>2.52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770</v>
      </c>
      <c r="G138" s="19">
        <f t="shared" ref="G138:J138" si="60">SUM(G129:G137)</f>
        <v>22.43</v>
      </c>
      <c r="H138" s="19">
        <f t="shared" si="60"/>
        <v>20.739999999999995</v>
      </c>
      <c r="I138" s="19">
        <f t="shared" si="60"/>
        <v>72</v>
      </c>
      <c r="J138" s="19">
        <f t="shared" si="60"/>
        <v>757.8</v>
      </c>
      <c r="K138" s="25"/>
      <c r="L138" s="19">
        <f t="shared" ref="L138" si="61">SUM(L129:L137)</f>
        <v>131.21</v>
      </c>
    </row>
    <row r="139" spans="1:12" ht="15.75" thickBot="1" x14ac:dyDescent="0.25">
      <c r="A139" s="33">
        <f>A121</f>
        <v>2</v>
      </c>
      <c r="B139" s="33">
        <f>B121</f>
        <v>2</v>
      </c>
      <c r="C139" s="50" t="s">
        <v>4</v>
      </c>
      <c r="D139" s="51"/>
      <c r="E139" s="31"/>
      <c r="F139" s="32">
        <f>F128+F138</f>
        <v>1320</v>
      </c>
      <c r="G139" s="32">
        <f t="shared" ref="G139" si="62">G128+G138</f>
        <v>44.95</v>
      </c>
      <c r="H139" s="32">
        <f t="shared" ref="H139" si="63">H128+H138</f>
        <v>50.519999999999996</v>
      </c>
      <c r="I139" s="32">
        <f t="shared" ref="I139" si="64">I128+I138</f>
        <v>167.89999999999998</v>
      </c>
      <c r="J139" s="32">
        <f t="shared" ref="J139:L139" si="65">J128+J138</f>
        <v>1528.3</v>
      </c>
      <c r="K139" s="32"/>
      <c r="L139" s="32">
        <f t="shared" si="65"/>
        <v>238.02000000000004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2" t="s">
        <v>57</v>
      </c>
      <c r="F140" s="43">
        <v>270</v>
      </c>
      <c r="G140" s="43">
        <v>20.6</v>
      </c>
      <c r="H140" s="43">
        <v>20.399999999999999</v>
      </c>
      <c r="I140" s="43">
        <v>48.7</v>
      </c>
      <c r="J140" s="43">
        <v>461.6</v>
      </c>
      <c r="K140" s="44" t="s">
        <v>58</v>
      </c>
      <c r="L140" s="43">
        <v>91.96</v>
      </c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101</v>
      </c>
      <c r="F142" s="43">
        <v>200</v>
      </c>
      <c r="G142" s="43">
        <v>1.5</v>
      </c>
      <c r="H142" s="43">
        <v>1.3</v>
      </c>
      <c r="I142" s="43">
        <v>15.9</v>
      </c>
      <c r="J142" s="43">
        <v>81</v>
      </c>
      <c r="K142" s="44" t="s">
        <v>62</v>
      </c>
      <c r="L142" s="43">
        <v>8.65</v>
      </c>
    </row>
    <row r="143" spans="1:12" ht="15.75" customHeight="1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31</v>
      </c>
      <c r="E145" s="42" t="s">
        <v>47</v>
      </c>
      <c r="F145" s="43">
        <v>50</v>
      </c>
      <c r="G145" s="43">
        <v>3.4</v>
      </c>
      <c r="H145" s="43">
        <v>0.4</v>
      </c>
      <c r="I145" s="43">
        <v>22.1</v>
      </c>
      <c r="J145" s="43">
        <v>120.7</v>
      </c>
      <c r="K145" s="44" t="s">
        <v>48</v>
      </c>
      <c r="L145" s="43">
        <v>4.2300000000000004</v>
      </c>
    </row>
    <row r="146" spans="1:12" ht="15" x14ac:dyDescent="0.25">
      <c r="A146" s="23"/>
      <c r="B146" s="15"/>
      <c r="C146" s="11"/>
      <c r="D146" s="6" t="s">
        <v>32</v>
      </c>
      <c r="E146" s="42" t="s">
        <v>49</v>
      </c>
      <c r="F146" s="43">
        <v>40</v>
      </c>
      <c r="G146" s="43">
        <v>1.98</v>
      </c>
      <c r="H146" s="43">
        <v>0.36</v>
      </c>
      <c r="I146" s="43">
        <v>10.199999999999999</v>
      </c>
      <c r="J146" s="43">
        <v>70.3</v>
      </c>
      <c r="K146" s="44" t="s">
        <v>50</v>
      </c>
      <c r="L146" s="43">
        <v>3.36</v>
      </c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560</v>
      </c>
      <c r="G147" s="19">
        <f t="shared" ref="G147:J147" si="66">SUM(G140:G146)</f>
        <v>27.48</v>
      </c>
      <c r="H147" s="19">
        <f t="shared" si="66"/>
        <v>22.459999999999997</v>
      </c>
      <c r="I147" s="19">
        <f t="shared" si="66"/>
        <v>96.90000000000002</v>
      </c>
      <c r="J147" s="19">
        <f t="shared" si="66"/>
        <v>733.6</v>
      </c>
      <c r="K147" s="25"/>
      <c r="L147" s="19">
        <f t="shared" ref="L147" si="67">SUM(L140:L146)</f>
        <v>108.2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63</v>
      </c>
      <c r="F148" s="43">
        <v>60</v>
      </c>
      <c r="G148" s="43">
        <v>0.7</v>
      </c>
      <c r="H148" s="43">
        <v>0.12</v>
      </c>
      <c r="I148" s="43">
        <v>2.2999999999999998</v>
      </c>
      <c r="J148" s="43">
        <v>14.4</v>
      </c>
      <c r="K148" s="44">
        <v>106.2013</v>
      </c>
      <c r="L148" s="43">
        <v>19.149999999999999</v>
      </c>
    </row>
    <row r="149" spans="1:12" ht="15" x14ac:dyDescent="0.25">
      <c r="A149" s="23"/>
      <c r="B149" s="15"/>
      <c r="C149" s="11"/>
      <c r="D149" s="7" t="s">
        <v>27</v>
      </c>
      <c r="E149" s="42" t="s">
        <v>102</v>
      </c>
      <c r="F149" s="43">
        <v>200</v>
      </c>
      <c r="G149" s="43">
        <v>7.4</v>
      </c>
      <c r="H149" s="43">
        <v>5.8</v>
      </c>
      <c r="I149" s="43">
        <v>12.8</v>
      </c>
      <c r="J149" s="43">
        <v>133</v>
      </c>
      <c r="K149" s="44" t="s">
        <v>103</v>
      </c>
      <c r="L149" s="43">
        <v>40.83</v>
      </c>
    </row>
    <row r="150" spans="1:12" ht="15" x14ac:dyDescent="0.25">
      <c r="A150" s="23"/>
      <c r="B150" s="15"/>
      <c r="C150" s="11"/>
      <c r="D150" s="7" t="s">
        <v>28</v>
      </c>
      <c r="E150" s="42" t="s">
        <v>57</v>
      </c>
      <c r="F150" s="43">
        <v>270</v>
      </c>
      <c r="G150" s="43">
        <v>20.6</v>
      </c>
      <c r="H150" s="43">
        <v>20.399999999999999</v>
      </c>
      <c r="I150" s="43">
        <v>48.7</v>
      </c>
      <c r="J150" s="43">
        <v>461.6</v>
      </c>
      <c r="K150" s="44" t="s">
        <v>58</v>
      </c>
      <c r="L150" s="43">
        <v>91.96</v>
      </c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104</v>
      </c>
      <c r="F152" s="43">
        <v>180</v>
      </c>
      <c r="G152" s="43">
        <v>0.3</v>
      </c>
      <c r="H152" s="43">
        <v>0</v>
      </c>
      <c r="I152" s="43">
        <v>9.1</v>
      </c>
      <c r="J152" s="43">
        <v>37</v>
      </c>
      <c r="K152" s="44" t="s">
        <v>66</v>
      </c>
      <c r="L152" s="43">
        <v>6.3</v>
      </c>
    </row>
    <row r="153" spans="1:12" ht="15" x14ac:dyDescent="0.25">
      <c r="A153" s="23"/>
      <c r="B153" s="15"/>
      <c r="C153" s="11"/>
      <c r="D153" s="7" t="s">
        <v>31</v>
      </c>
      <c r="E153" s="42" t="s">
        <v>47</v>
      </c>
      <c r="F153" s="43">
        <v>45</v>
      </c>
      <c r="G153" s="43">
        <v>3.4</v>
      </c>
      <c r="H153" s="43">
        <v>0.4</v>
      </c>
      <c r="I153" s="43">
        <v>22.1</v>
      </c>
      <c r="J153" s="43">
        <v>120.7</v>
      </c>
      <c r="K153" s="44" t="s">
        <v>48</v>
      </c>
      <c r="L153" s="43">
        <v>3.8</v>
      </c>
    </row>
    <row r="154" spans="1:12" ht="15" x14ac:dyDescent="0.25">
      <c r="A154" s="23"/>
      <c r="B154" s="15"/>
      <c r="C154" s="11"/>
      <c r="D154" s="7" t="s">
        <v>32</v>
      </c>
      <c r="E154" s="42" t="s">
        <v>49</v>
      </c>
      <c r="F154" s="43">
        <v>30</v>
      </c>
      <c r="G154" s="43">
        <v>1.98</v>
      </c>
      <c r="H154" s="43">
        <v>0.36</v>
      </c>
      <c r="I154" s="43">
        <v>10.199999999999999</v>
      </c>
      <c r="J154" s="43">
        <v>70.3</v>
      </c>
      <c r="K154" s="44" t="s">
        <v>50</v>
      </c>
      <c r="L154" s="43">
        <v>2.52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785</v>
      </c>
      <c r="G157" s="19">
        <f t="shared" ref="G157:J157" si="68">SUM(G148:G156)</f>
        <v>34.380000000000003</v>
      </c>
      <c r="H157" s="19">
        <f t="shared" si="68"/>
        <v>27.08</v>
      </c>
      <c r="I157" s="19">
        <f t="shared" si="68"/>
        <v>105.2</v>
      </c>
      <c r="J157" s="19">
        <f t="shared" si="68"/>
        <v>837</v>
      </c>
      <c r="K157" s="25"/>
      <c r="L157" s="19">
        <f t="shared" ref="L157" si="69">SUM(L148:L156)</f>
        <v>164.56000000000003</v>
      </c>
    </row>
    <row r="158" spans="1:12" ht="15.75" thickBot="1" x14ac:dyDescent="0.25">
      <c r="A158" s="29">
        <f>A140</f>
        <v>2</v>
      </c>
      <c r="B158" s="30">
        <f>B140</f>
        <v>3</v>
      </c>
      <c r="C158" s="50" t="s">
        <v>4</v>
      </c>
      <c r="D158" s="51"/>
      <c r="E158" s="31"/>
      <c r="F158" s="32">
        <f>F147+F157</f>
        <v>1345</v>
      </c>
      <c r="G158" s="32">
        <f t="shared" ref="G158" si="70">G147+G157</f>
        <v>61.86</v>
      </c>
      <c r="H158" s="32">
        <f t="shared" ref="H158" si="71">H147+H157</f>
        <v>49.539999999999992</v>
      </c>
      <c r="I158" s="32">
        <f t="shared" ref="I158" si="72">I147+I157</f>
        <v>202.10000000000002</v>
      </c>
      <c r="J158" s="32">
        <f t="shared" ref="J158:L158" si="73">J147+J157</f>
        <v>1570.6</v>
      </c>
      <c r="K158" s="32"/>
      <c r="L158" s="32">
        <f t="shared" si="73"/>
        <v>272.76000000000005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114</v>
      </c>
      <c r="F159" s="40">
        <v>170</v>
      </c>
      <c r="G159" s="40">
        <v>25.4</v>
      </c>
      <c r="H159" s="40">
        <v>26.9</v>
      </c>
      <c r="I159" s="40">
        <v>35</v>
      </c>
      <c r="J159" s="40">
        <v>526</v>
      </c>
      <c r="K159" s="41" t="s">
        <v>73</v>
      </c>
      <c r="L159" s="40">
        <v>99.05</v>
      </c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85</v>
      </c>
      <c r="F161" s="43">
        <v>200</v>
      </c>
      <c r="G161" s="43">
        <v>0.1</v>
      </c>
      <c r="H161" s="43">
        <v>0</v>
      </c>
      <c r="I161" s="43">
        <v>9.6999999999999993</v>
      </c>
      <c r="J161" s="43">
        <v>36.9</v>
      </c>
      <c r="K161" s="44" t="s">
        <v>86</v>
      </c>
      <c r="L161" s="43">
        <v>3.95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 t="s">
        <v>139</v>
      </c>
      <c r="F163" s="43">
        <v>100</v>
      </c>
      <c r="G163" s="43">
        <v>0.4</v>
      </c>
      <c r="H163" s="43">
        <v>0.4</v>
      </c>
      <c r="I163" s="43">
        <v>9.8000000000000007</v>
      </c>
      <c r="J163" s="43">
        <v>47</v>
      </c>
      <c r="K163" s="44" t="s">
        <v>140</v>
      </c>
      <c r="L163" s="43">
        <v>16.87</v>
      </c>
    </row>
    <row r="164" spans="1:12" ht="15" x14ac:dyDescent="0.25">
      <c r="A164" s="23"/>
      <c r="B164" s="15"/>
      <c r="C164" s="11"/>
      <c r="D164" s="6" t="s">
        <v>31</v>
      </c>
      <c r="E164" s="42" t="s">
        <v>47</v>
      </c>
      <c r="F164" s="43">
        <v>30</v>
      </c>
      <c r="G164" s="43">
        <v>2.2999999999999998</v>
      </c>
      <c r="H164" s="43">
        <v>0.24</v>
      </c>
      <c r="I164" s="43">
        <v>14.8</v>
      </c>
      <c r="J164" s="43">
        <v>90.3</v>
      </c>
      <c r="K164" s="44" t="s">
        <v>48</v>
      </c>
      <c r="L164" s="43">
        <v>2.5299999999999998</v>
      </c>
    </row>
    <row r="165" spans="1:12" ht="15" x14ac:dyDescent="0.25">
      <c r="A165" s="23"/>
      <c r="B165" s="15"/>
      <c r="C165" s="11"/>
      <c r="D165" s="6" t="s">
        <v>32</v>
      </c>
      <c r="E165" s="42" t="s">
        <v>49</v>
      </c>
      <c r="F165" s="43">
        <v>20</v>
      </c>
      <c r="G165" s="43">
        <v>1.32</v>
      </c>
      <c r="H165" s="43">
        <v>0.24</v>
      </c>
      <c r="I165" s="43">
        <v>6.8</v>
      </c>
      <c r="J165" s="43">
        <v>36.200000000000003</v>
      </c>
      <c r="K165" s="44" t="s">
        <v>50</v>
      </c>
      <c r="L165" s="43">
        <v>1.6800000000000002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520</v>
      </c>
      <c r="G166" s="19">
        <f t="shared" ref="G166:J166" si="74">SUM(G159:G165)</f>
        <v>29.52</v>
      </c>
      <c r="H166" s="19">
        <f t="shared" si="74"/>
        <v>27.779999999999994</v>
      </c>
      <c r="I166" s="19">
        <f t="shared" si="74"/>
        <v>76.099999999999994</v>
      </c>
      <c r="J166" s="19">
        <f t="shared" si="74"/>
        <v>736.4</v>
      </c>
      <c r="K166" s="25"/>
      <c r="L166" s="19">
        <f t="shared" ref="L166" si="75">SUM(L159:L165)</f>
        <v>124.08000000000001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105</v>
      </c>
      <c r="F167" s="43">
        <v>60</v>
      </c>
      <c r="G167" s="43">
        <v>2.1</v>
      </c>
      <c r="H167" s="43">
        <v>0.9</v>
      </c>
      <c r="I167" s="43">
        <v>12</v>
      </c>
      <c r="J167" s="43">
        <v>66</v>
      </c>
      <c r="K167" s="44" t="s">
        <v>106</v>
      </c>
      <c r="L167" s="43">
        <v>20.399999999999999</v>
      </c>
    </row>
    <row r="168" spans="1:12" ht="15" x14ac:dyDescent="0.25">
      <c r="A168" s="23"/>
      <c r="B168" s="15"/>
      <c r="C168" s="11"/>
      <c r="D168" s="7" t="s">
        <v>27</v>
      </c>
      <c r="E168" s="42" t="s">
        <v>53</v>
      </c>
      <c r="F168" s="43">
        <v>200</v>
      </c>
      <c r="G168" s="43">
        <v>1.8</v>
      </c>
      <c r="H168" s="43">
        <v>3.4</v>
      </c>
      <c r="I168" s="43">
        <v>12.1</v>
      </c>
      <c r="J168" s="43">
        <v>86</v>
      </c>
      <c r="K168" s="44" t="s">
        <v>54</v>
      </c>
      <c r="L168" s="43">
        <v>7.77</v>
      </c>
    </row>
    <row r="169" spans="1:12" ht="15" x14ac:dyDescent="0.25">
      <c r="A169" s="23"/>
      <c r="B169" s="15"/>
      <c r="C169" s="11"/>
      <c r="D169" s="7" t="s">
        <v>28</v>
      </c>
      <c r="E169" s="42" t="s">
        <v>136</v>
      </c>
      <c r="F169" s="43">
        <v>95</v>
      </c>
      <c r="G169" s="43">
        <v>15.5</v>
      </c>
      <c r="H169" s="43">
        <v>11.9</v>
      </c>
      <c r="I169" s="43">
        <v>3.7</v>
      </c>
      <c r="J169" s="43">
        <v>184</v>
      </c>
      <c r="K169" s="44" t="s">
        <v>138</v>
      </c>
      <c r="L169" s="43">
        <v>53.75</v>
      </c>
    </row>
    <row r="170" spans="1:12" ht="15" x14ac:dyDescent="0.25">
      <c r="A170" s="23"/>
      <c r="B170" s="15"/>
      <c r="C170" s="11"/>
      <c r="D170" s="7" t="s">
        <v>29</v>
      </c>
      <c r="E170" s="42" t="s">
        <v>117</v>
      </c>
      <c r="F170" s="43">
        <v>150</v>
      </c>
      <c r="G170" s="43">
        <v>5.7</v>
      </c>
      <c r="H170" s="43">
        <v>6.7</v>
      </c>
      <c r="I170" s="43">
        <v>29</v>
      </c>
      <c r="J170" s="43">
        <v>145</v>
      </c>
      <c r="K170" s="44" t="s">
        <v>137</v>
      </c>
      <c r="L170" s="43">
        <v>17.63</v>
      </c>
    </row>
    <row r="171" spans="1:12" ht="15" x14ac:dyDescent="0.25">
      <c r="A171" s="23"/>
      <c r="B171" s="15"/>
      <c r="C171" s="11"/>
      <c r="D171" s="7" t="s">
        <v>30</v>
      </c>
      <c r="E171" s="42" t="s">
        <v>107</v>
      </c>
      <c r="F171" s="43">
        <v>200</v>
      </c>
      <c r="G171" s="43">
        <v>0.5</v>
      </c>
      <c r="H171" s="43">
        <v>0.2</v>
      </c>
      <c r="I171" s="43">
        <v>9.1</v>
      </c>
      <c r="J171" s="43">
        <v>40</v>
      </c>
      <c r="K171" s="44" t="s">
        <v>97</v>
      </c>
      <c r="L171" s="43">
        <v>8.0399999999999991</v>
      </c>
    </row>
    <row r="172" spans="1:12" ht="15" x14ac:dyDescent="0.25">
      <c r="A172" s="23"/>
      <c r="B172" s="15"/>
      <c r="C172" s="11"/>
      <c r="D172" s="7" t="s">
        <v>31</v>
      </c>
      <c r="E172" s="42" t="s">
        <v>47</v>
      </c>
      <c r="F172" s="43">
        <v>45</v>
      </c>
      <c r="G172" s="43">
        <v>3.4</v>
      </c>
      <c r="H172" s="43">
        <v>0.4</v>
      </c>
      <c r="I172" s="43">
        <v>22.1</v>
      </c>
      <c r="J172" s="43">
        <v>120.7</v>
      </c>
      <c r="K172" s="44" t="s">
        <v>48</v>
      </c>
      <c r="L172" s="43">
        <v>3.8</v>
      </c>
    </row>
    <row r="173" spans="1:12" ht="15" x14ac:dyDescent="0.25">
      <c r="A173" s="23"/>
      <c r="B173" s="15"/>
      <c r="C173" s="11"/>
      <c r="D173" s="7" t="s">
        <v>32</v>
      </c>
      <c r="E173" s="42" t="s">
        <v>49</v>
      </c>
      <c r="F173" s="43">
        <v>30</v>
      </c>
      <c r="G173" s="43">
        <v>1.98</v>
      </c>
      <c r="H173" s="43">
        <v>0.36</v>
      </c>
      <c r="I173" s="43">
        <v>10.199999999999999</v>
      </c>
      <c r="J173" s="43">
        <v>70.3</v>
      </c>
      <c r="K173" s="44" t="s">
        <v>50</v>
      </c>
      <c r="L173" s="43">
        <v>2.52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780</v>
      </c>
      <c r="G176" s="19">
        <f t="shared" ref="G176:J176" si="76">SUM(G167:G175)</f>
        <v>30.979999999999997</v>
      </c>
      <c r="H176" s="19">
        <f t="shared" si="76"/>
        <v>23.859999999999996</v>
      </c>
      <c r="I176" s="19">
        <f t="shared" si="76"/>
        <v>98.2</v>
      </c>
      <c r="J176" s="19">
        <f t="shared" si="76"/>
        <v>712</v>
      </c>
      <c r="K176" s="25"/>
      <c r="L176" s="19">
        <f t="shared" ref="L176" si="77">SUM(L167:L175)</f>
        <v>113.91</v>
      </c>
    </row>
    <row r="177" spans="1:12" ht="15.75" thickBot="1" x14ac:dyDescent="0.25">
      <c r="A177" s="29">
        <f>A159</f>
        <v>2</v>
      </c>
      <c r="B177" s="30">
        <f>B159</f>
        <v>4</v>
      </c>
      <c r="C177" s="50" t="s">
        <v>4</v>
      </c>
      <c r="D177" s="51"/>
      <c r="E177" s="31"/>
      <c r="F177" s="32">
        <f>F166+F176</f>
        <v>1300</v>
      </c>
      <c r="G177" s="32">
        <f t="shared" ref="G177" si="78">G166+G176</f>
        <v>60.5</v>
      </c>
      <c r="H177" s="32">
        <f t="shared" ref="H177" si="79">H166+H176</f>
        <v>51.639999999999986</v>
      </c>
      <c r="I177" s="32">
        <f t="shared" ref="I177" si="80">I166+I176</f>
        <v>174.3</v>
      </c>
      <c r="J177" s="32">
        <f t="shared" ref="J177:L177" si="81">J166+J176</f>
        <v>1448.4</v>
      </c>
      <c r="K177" s="32"/>
      <c r="L177" s="32">
        <f t="shared" si="81"/>
        <v>237.99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143</v>
      </c>
      <c r="F178" s="40">
        <v>155</v>
      </c>
      <c r="G178" s="40">
        <v>4.8</v>
      </c>
      <c r="H178" s="40">
        <v>5.8</v>
      </c>
      <c r="I178" s="40">
        <v>28.7</v>
      </c>
      <c r="J178" s="40">
        <v>186</v>
      </c>
      <c r="K178" s="41" t="s">
        <v>60</v>
      </c>
      <c r="L178" s="40">
        <v>21.46</v>
      </c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108</v>
      </c>
      <c r="F180" s="43">
        <v>180</v>
      </c>
      <c r="G180" s="43">
        <v>2.9</v>
      </c>
      <c r="H180" s="43">
        <v>2.4</v>
      </c>
      <c r="I180" s="43">
        <v>5.3</v>
      </c>
      <c r="J180" s="43">
        <v>35</v>
      </c>
      <c r="K180" s="44" t="s">
        <v>109</v>
      </c>
      <c r="L180" s="43">
        <v>18.14</v>
      </c>
    </row>
    <row r="181" spans="1:12" ht="15" x14ac:dyDescent="0.25">
      <c r="A181" s="23"/>
      <c r="B181" s="15"/>
      <c r="C181" s="11"/>
      <c r="D181" s="7" t="s">
        <v>23</v>
      </c>
      <c r="E181" s="42" t="s">
        <v>95</v>
      </c>
      <c r="F181" s="43">
        <v>40</v>
      </c>
      <c r="G181" s="43">
        <v>2.2000000000000002</v>
      </c>
      <c r="H181" s="43">
        <v>7.1</v>
      </c>
      <c r="I181" s="43">
        <v>10</v>
      </c>
      <c r="J181" s="43">
        <v>153</v>
      </c>
      <c r="K181" s="44" t="s">
        <v>75</v>
      </c>
      <c r="L181" s="43">
        <v>28.39</v>
      </c>
    </row>
    <row r="182" spans="1:12" ht="15" x14ac:dyDescent="0.25">
      <c r="A182" s="23"/>
      <c r="B182" s="15"/>
      <c r="C182" s="11"/>
      <c r="D182" s="7" t="s">
        <v>24</v>
      </c>
      <c r="E182" s="42" t="s">
        <v>141</v>
      </c>
      <c r="F182" s="43">
        <v>100</v>
      </c>
      <c r="G182" s="43">
        <v>0.8</v>
      </c>
      <c r="H182" s="43">
        <v>0.2</v>
      </c>
      <c r="I182" s="43">
        <v>7.5</v>
      </c>
      <c r="J182" s="43">
        <v>38</v>
      </c>
      <c r="K182" s="44" t="s">
        <v>140</v>
      </c>
      <c r="L182" s="43">
        <v>31.25</v>
      </c>
    </row>
    <row r="183" spans="1:12" ht="15" x14ac:dyDescent="0.25">
      <c r="A183" s="23"/>
      <c r="B183" s="15"/>
      <c r="C183" s="11"/>
      <c r="D183" s="6" t="s">
        <v>31</v>
      </c>
      <c r="E183" s="42" t="s">
        <v>47</v>
      </c>
      <c r="F183" s="43">
        <v>30</v>
      </c>
      <c r="G183" s="43">
        <v>2.2999999999999998</v>
      </c>
      <c r="H183" s="43">
        <v>0.24</v>
      </c>
      <c r="I183" s="43">
        <v>14.8</v>
      </c>
      <c r="J183" s="43">
        <v>90.3</v>
      </c>
      <c r="K183" s="44" t="s">
        <v>48</v>
      </c>
      <c r="L183" s="43">
        <v>2.5299999999999998</v>
      </c>
    </row>
    <row r="184" spans="1:12" ht="15" x14ac:dyDescent="0.25">
      <c r="A184" s="23"/>
      <c r="B184" s="15"/>
      <c r="C184" s="11"/>
      <c r="D184" s="6" t="s">
        <v>32</v>
      </c>
      <c r="E184" s="42" t="s">
        <v>49</v>
      </c>
      <c r="F184" s="43">
        <v>20</v>
      </c>
      <c r="G184" s="43">
        <v>1.32</v>
      </c>
      <c r="H184" s="43">
        <v>0.24</v>
      </c>
      <c r="I184" s="43">
        <v>6.8</v>
      </c>
      <c r="J184" s="43">
        <v>36.200000000000003</v>
      </c>
      <c r="K184" s="44" t="s">
        <v>50</v>
      </c>
      <c r="L184" s="43">
        <v>1.6800000000000002</v>
      </c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525</v>
      </c>
      <c r="G185" s="19">
        <f t="shared" ref="G185:J185" si="82">SUM(G178:G184)</f>
        <v>14.32</v>
      </c>
      <c r="H185" s="19">
        <f t="shared" si="82"/>
        <v>15.979999999999999</v>
      </c>
      <c r="I185" s="19">
        <f t="shared" si="82"/>
        <v>73.099999999999994</v>
      </c>
      <c r="J185" s="19">
        <f t="shared" si="82"/>
        <v>538.5</v>
      </c>
      <c r="K185" s="25"/>
      <c r="L185" s="19">
        <f t="shared" ref="L185" si="83">SUM(L178:L184)</f>
        <v>103.45000000000002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51</v>
      </c>
      <c r="F186" s="43">
        <v>60</v>
      </c>
      <c r="G186" s="43">
        <v>0.5</v>
      </c>
      <c r="H186" s="43">
        <v>0.1</v>
      </c>
      <c r="I186" s="43">
        <v>1.5</v>
      </c>
      <c r="J186" s="43">
        <v>8.4</v>
      </c>
      <c r="K186" s="44" t="s">
        <v>52</v>
      </c>
      <c r="L186" s="43">
        <v>19.14</v>
      </c>
    </row>
    <row r="187" spans="1:12" ht="15" x14ac:dyDescent="0.25">
      <c r="A187" s="23"/>
      <c r="B187" s="15"/>
      <c r="C187" s="11"/>
      <c r="D187" s="7" t="s">
        <v>27</v>
      </c>
      <c r="E187" s="42" t="s">
        <v>110</v>
      </c>
      <c r="F187" s="43">
        <v>210</v>
      </c>
      <c r="G187" s="43">
        <v>1.7</v>
      </c>
      <c r="H187" s="43">
        <v>5.5</v>
      </c>
      <c r="I187" s="43">
        <v>6.6</v>
      </c>
      <c r="J187" s="43">
        <v>82</v>
      </c>
      <c r="K187" s="44" t="s">
        <v>111</v>
      </c>
      <c r="L187" s="43">
        <v>10.24</v>
      </c>
    </row>
    <row r="188" spans="1:12" ht="15" x14ac:dyDescent="0.25">
      <c r="A188" s="23"/>
      <c r="B188" s="15"/>
      <c r="C188" s="11"/>
      <c r="D188" s="7" t="s">
        <v>28</v>
      </c>
      <c r="E188" s="42" t="s">
        <v>123</v>
      </c>
      <c r="F188" s="43">
        <v>95</v>
      </c>
      <c r="G188" s="43">
        <v>13.5</v>
      </c>
      <c r="H188" s="43">
        <v>13.7</v>
      </c>
      <c r="I188" s="43">
        <v>8.4</v>
      </c>
      <c r="J188" s="43">
        <v>207</v>
      </c>
      <c r="K188" s="44" t="s">
        <v>124</v>
      </c>
      <c r="L188" s="43">
        <v>59.32</v>
      </c>
    </row>
    <row r="189" spans="1:12" ht="15" x14ac:dyDescent="0.25">
      <c r="A189" s="23"/>
      <c r="B189" s="15"/>
      <c r="C189" s="11"/>
      <c r="D189" s="7" t="s">
        <v>29</v>
      </c>
      <c r="E189" s="42" t="s">
        <v>122</v>
      </c>
      <c r="F189" s="43">
        <v>150</v>
      </c>
      <c r="G189" s="43">
        <v>8.6</v>
      </c>
      <c r="H189" s="43">
        <v>7.8</v>
      </c>
      <c r="I189" s="43">
        <v>37.1</v>
      </c>
      <c r="J189" s="43">
        <v>253</v>
      </c>
      <c r="K189" s="44" t="s">
        <v>125</v>
      </c>
      <c r="L189" s="43">
        <v>12.76</v>
      </c>
    </row>
    <row r="190" spans="1:12" ht="15" x14ac:dyDescent="0.25">
      <c r="A190" s="23"/>
      <c r="B190" s="15"/>
      <c r="C190" s="11"/>
      <c r="D190" s="7" t="s">
        <v>30</v>
      </c>
      <c r="E190" s="42" t="s">
        <v>144</v>
      </c>
      <c r="F190" s="43">
        <v>180</v>
      </c>
      <c r="G190" s="43">
        <v>0.09</v>
      </c>
      <c r="H190" s="43">
        <v>0</v>
      </c>
      <c r="I190" s="43">
        <v>11.7</v>
      </c>
      <c r="J190" s="43">
        <v>50</v>
      </c>
      <c r="K190" s="44" t="s">
        <v>72</v>
      </c>
      <c r="L190" s="43">
        <v>12.55</v>
      </c>
    </row>
    <row r="191" spans="1:12" ht="15" x14ac:dyDescent="0.25">
      <c r="A191" s="23"/>
      <c r="B191" s="15"/>
      <c r="C191" s="11"/>
      <c r="D191" s="7" t="s">
        <v>31</v>
      </c>
      <c r="E191" s="42" t="s">
        <v>47</v>
      </c>
      <c r="F191" s="43">
        <v>45</v>
      </c>
      <c r="G191" s="43">
        <v>3.4</v>
      </c>
      <c r="H191" s="43">
        <v>0.4</v>
      </c>
      <c r="I191" s="43">
        <v>22.1</v>
      </c>
      <c r="J191" s="43">
        <v>120.7</v>
      </c>
      <c r="K191" s="44" t="s">
        <v>48</v>
      </c>
      <c r="L191" s="43">
        <v>3.8</v>
      </c>
    </row>
    <row r="192" spans="1:12" ht="15" x14ac:dyDescent="0.25">
      <c r="A192" s="23"/>
      <c r="B192" s="15"/>
      <c r="C192" s="11"/>
      <c r="D192" s="7" t="s">
        <v>32</v>
      </c>
      <c r="E192" s="42" t="s">
        <v>49</v>
      </c>
      <c r="F192" s="43">
        <v>30</v>
      </c>
      <c r="G192" s="43">
        <v>1.98</v>
      </c>
      <c r="H192" s="43">
        <v>0.36</v>
      </c>
      <c r="I192" s="43">
        <v>10.199999999999999</v>
      </c>
      <c r="J192" s="43">
        <v>70.3</v>
      </c>
      <c r="K192" s="44" t="s">
        <v>50</v>
      </c>
      <c r="L192" s="43">
        <v>2.52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770</v>
      </c>
      <c r="G195" s="19">
        <f t="shared" ref="G195:J195" si="84">SUM(G186:G194)</f>
        <v>29.769999999999996</v>
      </c>
      <c r="H195" s="19">
        <f t="shared" si="84"/>
        <v>27.859999999999996</v>
      </c>
      <c r="I195" s="19">
        <f t="shared" si="84"/>
        <v>97.600000000000009</v>
      </c>
      <c r="J195" s="19">
        <f t="shared" si="84"/>
        <v>791.4</v>
      </c>
      <c r="K195" s="25"/>
      <c r="L195" s="19">
        <f t="shared" ref="L195" si="85">SUM(L186:L194)</f>
        <v>120.33</v>
      </c>
    </row>
    <row r="196" spans="1:12" ht="15.75" thickBot="1" x14ac:dyDescent="0.25">
      <c r="A196" s="29">
        <f>A178</f>
        <v>2</v>
      </c>
      <c r="B196" s="30">
        <f>B178</f>
        <v>5</v>
      </c>
      <c r="C196" s="50" t="s">
        <v>4</v>
      </c>
      <c r="D196" s="51"/>
      <c r="E196" s="31"/>
      <c r="F196" s="32">
        <f>F185+F195</f>
        <v>1295</v>
      </c>
      <c r="G196" s="32">
        <f t="shared" ref="G196" si="86">G185+G195</f>
        <v>44.089999999999996</v>
      </c>
      <c r="H196" s="32">
        <f t="shared" ref="H196" si="87">H185+H195</f>
        <v>43.839999999999996</v>
      </c>
      <c r="I196" s="32">
        <f t="shared" ref="I196" si="88">I185+I195</f>
        <v>170.7</v>
      </c>
      <c r="J196" s="32">
        <f t="shared" ref="J196:L196" si="89">J185+J195</f>
        <v>1329.9</v>
      </c>
      <c r="K196" s="32"/>
      <c r="L196" s="32">
        <f t="shared" si="89"/>
        <v>223.78000000000003</v>
      </c>
    </row>
    <row r="197" spans="1:12" ht="13.5" thickBot="1" x14ac:dyDescent="0.25">
      <c r="A197" s="27"/>
      <c r="B197" s="28"/>
      <c r="C197" s="52" t="s">
        <v>5</v>
      </c>
      <c r="D197" s="52"/>
      <c r="E197" s="52"/>
      <c r="F197" s="34">
        <f>(F24+F43+F63+F82+F101+F120+F139+F158+F177+F196)/(IF(F24=0,0,1)+IF(F43=0,0,1)+IF(F63=0,0,1)+IF(F82=0,0,1)+IF(F101=0,0,1)+IF(F120=0,0,1)+IF(F139=0,0,1)+IF(F158=0,0,1)+IF(F177=0,0,1)+IF(F196=0,0,1))</f>
        <v>1330.5</v>
      </c>
      <c r="G197" s="34">
        <f>(G24+G43+G63+G82+G101+G120+G139+G158+G177+G196)/(IF(G24=0,0,1)+IF(G43=0,0,1)+IF(G63=0,0,1)+IF(G82=0,0,1)+IF(G101=0,0,1)+IF(G120=0,0,1)+IF(G139=0,0,1)+IF(G158=0,0,1)+IF(G177=0,0,1)+IF(G196=0,0,1))</f>
        <v>52.188000000000002</v>
      </c>
      <c r="H197" s="34">
        <f>(H24+H43+H63+H82+H101+H120+H139+H158+H177+H196)/(IF(H24=0,0,1)+IF(H43=0,0,1)+IF(H63=0,0,1)+IF(H82=0,0,1)+IF(H101=0,0,1)+IF(H120=0,0,1)+IF(H139=0,0,1)+IF(H158=0,0,1)+IF(H177=0,0,1)+IF(H196=0,0,1))</f>
        <v>51.261000000000003</v>
      </c>
      <c r="I197" s="34">
        <f>(I24+I43+I63+I82+I101+I120+I139+I158+I177+I196)/(IF(I24=0,0,1)+IF(I43=0,0,1)+IF(I63=0,0,1)+IF(I82=0,0,1)+IF(I101=0,0,1)+IF(I120=0,0,1)+IF(I139=0,0,1)+IF(I158=0,0,1)+IF(I177=0,0,1)+IF(I196=0,0,1))</f>
        <v>169.85</v>
      </c>
      <c r="J197" s="34">
        <f>(J24+J43+J63+J82+J101+J120+J139+J158+J177+J196)/(IF(J24=0,0,1)+IF(J43=0,0,1)+IF(J63=0,0,1)+IF(J82=0,0,1)+IF(J101=0,0,1)+IF(J120=0,0,1)+IF(J139=0,0,1)+IF(J158=0,0,1)+IF(J177=0,0,1)+IF(J196=0,0,1))</f>
        <v>1492.1999999999998</v>
      </c>
      <c r="K197" s="34"/>
      <c r="L197" s="34">
        <f>(L24+L43+L63+L82+L101+L120+L139+L158+L177+L196)/(IF(L24=0,0,1)+IF(L43=0,0,1)+IF(L63=0,0,1)+IF(L82=0,0,1)+IF(L101=0,0,1)+IF(L120=0,0,1)+IF(L139=0,0,1)+IF(L158=0,0,1)+IF(L177=0,0,1)+IF(L196=0,0,1))</f>
        <v>236.40700000000001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Константин Дементьев</cp:lastModifiedBy>
  <cp:lastPrinted>2025-01-22T10:42:41Z</cp:lastPrinted>
  <dcterms:created xsi:type="dcterms:W3CDTF">2022-05-16T14:23:56Z</dcterms:created>
  <dcterms:modified xsi:type="dcterms:W3CDTF">2025-01-23T09:24:22Z</dcterms:modified>
</cp:coreProperties>
</file>